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tabRatio="338"/>
  </bookViews>
  <sheets>
    <sheet name="Sheet1" sheetId="4" r:id="rId1"/>
    <sheet name="Sheet2" sheetId="5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<sst xmlns="http://schemas.openxmlformats.org/spreadsheetml/2006/main" count="1130" uniqueCount="734">
  <si>
    <t>万载县2023年中小学（幼儿园）教师招聘拟录用人员名单</t>
  </si>
  <si>
    <t>序号</t>
  </si>
  <si>
    <t>姓名</t>
  </si>
  <si>
    <t>身份证号</t>
  </si>
  <si>
    <t>岗位名称</t>
  </si>
  <si>
    <t>岗位代码</t>
  </si>
  <si>
    <t>笔试
成绩</t>
  </si>
  <si>
    <t>折合
成绩</t>
  </si>
  <si>
    <t>面试
成绩</t>
  </si>
  <si>
    <t>总分</t>
  </si>
  <si>
    <t>岗位
排名</t>
  </si>
  <si>
    <t>招聘
计划</t>
  </si>
  <si>
    <t>体检时间</t>
  </si>
  <si>
    <t>1</t>
  </si>
  <si>
    <t>艾红敏</t>
  </si>
  <si>
    <t>362228199911151320</t>
  </si>
  <si>
    <t>初中道德与法治</t>
  </si>
  <si>
    <t>360922204012</t>
  </si>
  <si>
    <t>2</t>
  </si>
  <si>
    <t>曹安琪</t>
  </si>
  <si>
    <t>362201199908030464</t>
  </si>
  <si>
    <t>3</t>
  </si>
  <si>
    <t>熊文娟</t>
  </si>
  <si>
    <t>362204199602046526</t>
  </si>
  <si>
    <t>4</t>
  </si>
  <si>
    <t>周丹</t>
  </si>
  <si>
    <t>36220119970514244X</t>
  </si>
  <si>
    <t>5</t>
  </si>
  <si>
    <t>辛舒惠</t>
  </si>
  <si>
    <t>362227199502230021</t>
  </si>
  <si>
    <t>6</t>
  </si>
  <si>
    <t>乐雨桐</t>
  </si>
  <si>
    <t>362201200005060625</t>
  </si>
  <si>
    <t>7</t>
  </si>
  <si>
    <t>李军瑶</t>
  </si>
  <si>
    <t>360323200105080529</t>
  </si>
  <si>
    <t>8</t>
  </si>
  <si>
    <t>李琴</t>
  </si>
  <si>
    <t>360732199601124124</t>
  </si>
  <si>
    <t>9</t>
  </si>
  <si>
    <t>钟星星</t>
  </si>
  <si>
    <t>362201199912163825</t>
  </si>
  <si>
    <t>10</t>
  </si>
  <si>
    <t>刘郁芳</t>
  </si>
  <si>
    <t>360313199407211522</t>
  </si>
  <si>
    <t>11</t>
  </si>
  <si>
    <t>徐萱雯</t>
  </si>
  <si>
    <t>362204199710144828</t>
  </si>
  <si>
    <t>12</t>
  </si>
  <si>
    <t>鲁东蔚</t>
  </si>
  <si>
    <t>36222719961227202X</t>
  </si>
  <si>
    <t>13</t>
  </si>
  <si>
    <t>袁颖</t>
  </si>
  <si>
    <t>362227199602103820</t>
  </si>
  <si>
    <t>初中地理</t>
  </si>
  <si>
    <t>360922209008</t>
  </si>
  <si>
    <t>14</t>
  </si>
  <si>
    <t>徐晓燕</t>
  </si>
  <si>
    <t>362227199605100027</t>
  </si>
  <si>
    <t>15</t>
  </si>
  <si>
    <t>王楠</t>
  </si>
  <si>
    <t>362229199901023225</t>
  </si>
  <si>
    <t>16</t>
  </si>
  <si>
    <t>钟帆</t>
  </si>
  <si>
    <t>362228199703102620</t>
  </si>
  <si>
    <t>17</t>
  </si>
  <si>
    <t>李慧瑶</t>
  </si>
  <si>
    <t>362228199509140025</t>
  </si>
  <si>
    <t>18</t>
  </si>
  <si>
    <t>李俊</t>
  </si>
  <si>
    <t>362227199705110011</t>
  </si>
  <si>
    <t>19</t>
  </si>
  <si>
    <t>彭芹</t>
  </si>
  <si>
    <t>53212819971123438X</t>
  </si>
  <si>
    <t>20</t>
  </si>
  <si>
    <t>向雨静</t>
  </si>
  <si>
    <t>360313199412205020</t>
  </si>
  <si>
    <t>21</t>
  </si>
  <si>
    <t>刘燕</t>
  </si>
  <si>
    <t>362201199308041629</t>
  </si>
  <si>
    <t>初中化学</t>
  </si>
  <si>
    <t>360922210010</t>
  </si>
  <si>
    <t>22</t>
  </si>
  <si>
    <t>黄水琴</t>
  </si>
  <si>
    <t>362202199505296125</t>
  </si>
  <si>
    <t>23</t>
  </si>
  <si>
    <t>吴玉茜</t>
  </si>
  <si>
    <t>362201199508250484</t>
  </si>
  <si>
    <t>24</t>
  </si>
  <si>
    <t>左勋宇</t>
  </si>
  <si>
    <t>362228199609113120</t>
  </si>
  <si>
    <t>25</t>
  </si>
  <si>
    <t>周丽娟</t>
  </si>
  <si>
    <t>362201199205073820</t>
  </si>
  <si>
    <t>26</t>
  </si>
  <si>
    <t>杨铭</t>
  </si>
  <si>
    <t>362228199409100018</t>
  </si>
  <si>
    <t>27</t>
  </si>
  <si>
    <t>夏侯峰婷</t>
  </si>
  <si>
    <t>360521199406043222</t>
  </si>
  <si>
    <t>28</t>
  </si>
  <si>
    <t>熊思</t>
  </si>
  <si>
    <t>362202200101033826</t>
  </si>
  <si>
    <t>29</t>
  </si>
  <si>
    <t>钟志请</t>
  </si>
  <si>
    <t>362427199802036715</t>
  </si>
  <si>
    <t>30</t>
  </si>
  <si>
    <t>李美琴</t>
  </si>
  <si>
    <t>362228199407293426</t>
  </si>
  <si>
    <t>31</t>
  </si>
  <si>
    <t>胡梦婷</t>
  </si>
  <si>
    <t>360502199603083080</t>
  </si>
  <si>
    <t>初中历史</t>
  </si>
  <si>
    <t>360922208012</t>
  </si>
  <si>
    <t>32</t>
  </si>
  <si>
    <t>林晴</t>
  </si>
  <si>
    <t>360922199908102227</t>
  </si>
  <si>
    <t>33</t>
  </si>
  <si>
    <t>刘涛</t>
  </si>
  <si>
    <t>362202199602276150</t>
  </si>
  <si>
    <t>34</t>
  </si>
  <si>
    <t>王婷</t>
  </si>
  <si>
    <t>362201199507154028</t>
  </si>
  <si>
    <t>35</t>
  </si>
  <si>
    <t>谢淑晴</t>
  </si>
  <si>
    <t>362203200011215526</t>
  </si>
  <si>
    <t>36</t>
  </si>
  <si>
    <t>杨晨凯</t>
  </si>
  <si>
    <t>362202200002180038</t>
  </si>
  <si>
    <t>37</t>
  </si>
  <si>
    <t>钟倩倩</t>
  </si>
  <si>
    <t>360502199909051321</t>
  </si>
  <si>
    <t>38</t>
  </si>
  <si>
    <t>黄鑫恋</t>
  </si>
  <si>
    <t>360312199812260524</t>
  </si>
  <si>
    <t>39</t>
  </si>
  <si>
    <t>唐钰洁</t>
  </si>
  <si>
    <t>362201199908151426</t>
  </si>
  <si>
    <t>40</t>
  </si>
  <si>
    <t>官艳婷</t>
  </si>
  <si>
    <t>362202199505185927</t>
  </si>
  <si>
    <t>41</t>
  </si>
  <si>
    <t>晏紫芯</t>
  </si>
  <si>
    <t>362228199606200042</t>
  </si>
  <si>
    <t>42</t>
  </si>
  <si>
    <t>付萍</t>
  </si>
  <si>
    <t>362204199610270042</t>
  </si>
  <si>
    <t>43</t>
  </si>
  <si>
    <t>张钰</t>
  </si>
  <si>
    <t>362201199210010023</t>
  </si>
  <si>
    <t>初中生物</t>
  </si>
  <si>
    <t>360922212009</t>
  </si>
  <si>
    <t>44</t>
  </si>
  <si>
    <t>易琴</t>
  </si>
  <si>
    <t>362201199611190029</t>
  </si>
  <si>
    <t>45</t>
  </si>
  <si>
    <t>黄艺</t>
  </si>
  <si>
    <t>362228199505250024</t>
  </si>
  <si>
    <t>46</t>
  </si>
  <si>
    <t>曹肖肖</t>
  </si>
  <si>
    <t>362202199305212345</t>
  </si>
  <si>
    <t>47</t>
  </si>
  <si>
    <t>熊怡璟</t>
  </si>
  <si>
    <t>36220219960627008X</t>
  </si>
  <si>
    <t>48</t>
  </si>
  <si>
    <t>李冰</t>
  </si>
  <si>
    <t>360313199606051023</t>
  </si>
  <si>
    <t>49</t>
  </si>
  <si>
    <t>欧阳欣</t>
  </si>
  <si>
    <t>362201199612184827</t>
  </si>
  <si>
    <t>50</t>
  </si>
  <si>
    <t>张家丽</t>
  </si>
  <si>
    <t>362227199704302222</t>
  </si>
  <si>
    <t>51</t>
  </si>
  <si>
    <t>彭生武</t>
  </si>
  <si>
    <t>360313199903182513</t>
  </si>
  <si>
    <t>52</t>
  </si>
  <si>
    <t>张桑桑</t>
  </si>
  <si>
    <t>360481199706020824</t>
  </si>
  <si>
    <t>初中数学</t>
  </si>
  <si>
    <t>360922202028</t>
  </si>
  <si>
    <t>53</t>
  </si>
  <si>
    <t>黄莉</t>
  </si>
  <si>
    <t>362228199810054425</t>
  </si>
  <si>
    <t>54</t>
  </si>
  <si>
    <t>李小琴</t>
  </si>
  <si>
    <t>36012219981023122X</t>
  </si>
  <si>
    <t>55</t>
  </si>
  <si>
    <t>陈紫泠</t>
  </si>
  <si>
    <t>362229199709290227</t>
  </si>
  <si>
    <t>56</t>
  </si>
  <si>
    <t>鲍盼红</t>
  </si>
  <si>
    <t>362227199911292549</t>
  </si>
  <si>
    <t>57</t>
  </si>
  <si>
    <t>龙富平</t>
  </si>
  <si>
    <t>36092219960822031X</t>
  </si>
  <si>
    <t>58</t>
  </si>
  <si>
    <t>黄露</t>
  </si>
  <si>
    <t>362201199208164023</t>
  </si>
  <si>
    <t>59</t>
  </si>
  <si>
    <t>常雨晴</t>
  </si>
  <si>
    <t>360521199901175548</t>
  </si>
  <si>
    <t>60</t>
  </si>
  <si>
    <t>钟梅</t>
  </si>
  <si>
    <t>362201199409281824</t>
  </si>
  <si>
    <t>61</t>
  </si>
  <si>
    <t>谢苗</t>
  </si>
  <si>
    <t>362201199207187717</t>
  </si>
  <si>
    <t>62</t>
  </si>
  <si>
    <t>张莉莉</t>
  </si>
  <si>
    <t>362227200003274340</t>
  </si>
  <si>
    <t>63</t>
  </si>
  <si>
    <t>龚启明</t>
  </si>
  <si>
    <t>362204199809211058</t>
  </si>
  <si>
    <t>64</t>
  </si>
  <si>
    <t>谭梦沥</t>
  </si>
  <si>
    <t>360312199501120524</t>
  </si>
  <si>
    <t>65</t>
  </si>
  <si>
    <t>黄伟强</t>
  </si>
  <si>
    <t>362201200108050411</t>
  </si>
  <si>
    <t>66</t>
  </si>
  <si>
    <t>付优美</t>
  </si>
  <si>
    <t>36090219961009402X</t>
  </si>
  <si>
    <t>67</t>
  </si>
  <si>
    <t>张威</t>
  </si>
  <si>
    <t>360423199204133710</t>
  </si>
  <si>
    <t>68</t>
  </si>
  <si>
    <t>邓敏慧</t>
  </si>
  <si>
    <t>360424200011143009</t>
  </si>
  <si>
    <t>69</t>
  </si>
  <si>
    <t>袁杭</t>
  </si>
  <si>
    <t>360521199704304216</t>
  </si>
  <si>
    <t>70</t>
  </si>
  <si>
    <t>黄霞飞</t>
  </si>
  <si>
    <t>360502199407064624</t>
  </si>
  <si>
    <t>71</t>
  </si>
  <si>
    <t>王依凡</t>
  </si>
  <si>
    <t>362204200108062120</t>
  </si>
  <si>
    <t>72</t>
  </si>
  <si>
    <t>肖洒</t>
  </si>
  <si>
    <t>360311200002070525</t>
  </si>
  <si>
    <t>73</t>
  </si>
  <si>
    <t>魏西</t>
  </si>
  <si>
    <t>362202199707275920</t>
  </si>
  <si>
    <t>74</t>
  </si>
  <si>
    <t>周欢</t>
  </si>
  <si>
    <t>360902199711235020</t>
  </si>
  <si>
    <t>75</t>
  </si>
  <si>
    <t>李丹</t>
  </si>
  <si>
    <t>362228199608062827</t>
  </si>
  <si>
    <t>76</t>
  </si>
  <si>
    <t>陈芳</t>
  </si>
  <si>
    <t>362201199411125046</t>
  </si>
  <si>
    <t>77</t>
  </si>
  <si>
    <t>余芯茹</t>
  </si>
  <si>
    <t>360122199707242422</t>
  </si>
  <si>
    <t>78</t>
  </si>
  <si>
    <t>刘路</t>
  </si>
  <si>
    <t>36031119980718054X</t>
  </si>
  <si>
    <t>79</t>
  </si>
  <si>
    <t>胡琴</t>
  </si>
  <si>
    <t>362226199307201528</t>
  </si>
  <si>
    <t>80</t>
  </si>
  <si>
    <t>易子婷</t>
  </si>
  <si>
    <t>360313199407220023</t>
  </si>
  <si>
    <t>初中物理</t>
  </si>
  <si>
    <t>360922211010</t>
  </si>
  <si>
    <t>81</t>
  </si>
  <si>
    <t>叶昊天</t>
  </si>
  <si>
    <t>362227199809110315</t>
  </si>
  <si>
    <t>82</t>
  </si>
  <si>
    <t>吴峥辉</t>
  </si>
  <si>
    <t>360424199507281530</t>
  </si>
  <si>
    <t>83</t>
  </si>
  <si>
    <t>黄斯达</t>
  </si>
  <si>
    <t>362227199709280018</t>
  </si>
  <si>
    <t>84</t>
  </si>
  <si>
    <t>钟文洁</t>
  </si>
  <si>
    <t>362204199203045323</t>
  </si>
  <si>
    <t>85</t>
  </si>
  <si>
    <t>谢洪强</t>
  </si>
  <si>
    <t>362202199502053574</t>
  </si>
  <si>
    <t>86</t>
  </si>
  <si>
    <t>彭宏宇</t>
  </si>
  <si>
    <t>360922199710244115</t>
  </si>
  <si>
    <t>87</t>
  </si>
  <si>
    <t>陈宗英</t>
  </si>
  <si>
    <t>362228199403252846</t>
  </si>
  <si>
    <t>88</t>
  </si>
  <si>
    <t>樊魁峰</t>
  </si>
  <si>
    <t>360424199503161531</t>
  </si>
  <si>
    <t>89</t>
  </si>
  <si>
    <t>易升权</t>
  </si>
  <si>
    <t>362201199608210252</t>
  </si>
  <si>
    <t>90</t>
  </si>
  <si>
    <t>罗家琪</t>
  </si>
  <si>
    <t>362228199812144424</t>
  </si>
  <si>
    <t>初中心理健康教育</t>
  </si>
  <si>
    <t>360922215004</t>
  </si>
  <si>
    <t>91</t>
  </si>
  <si>
    <t>阮红利</t>
  </si>
  <si>
    <t>360902199701254025</t>
  </si>
  <si>
    <t>92</t>
  </si>
  <si>
    <t>朱欢林</t>
  </si>
  <si>
    <t>362204199303181445</t>
  </si>
  <si>
    <t>93</t>
  </si>
  <si>
    <t>李婷</t>
  </si>
  <si>
    <t>360424200007034985</t>
  </si>
  <si>
    <t>94</t>
  </si>
  <si>
    <t>曾咪</t>
  </si>
  <si>
    <t>360322200009210526</t>
  </si>
  <si>
    <t>初中英语</t>
  </si>
  <si>
    <t>360922203021</t>
  </si>
  <si>
    <t>95</t>
  </si>
  <si>
    <t>郑瑜</t>
  </si>
  <si>
    <t>360922200009292229</t>
  </si>
  <si>
    <t>96</t>
  </si>
  <si>
    <t>黄鑫</t>
  </si>
  <si>
    <t>362204199407031724</t>
  </si>
  <si>
    <t>97</t>
  </si>
  <si>
    <t>邹静</t>
  </si>
  <si>
    <t>360429199811180648</t>
  </si>
  <si>
    <t>98</t>
  </si>
  <si>
    <t>郑坤红</t>
  </si>
  <si>
    <t>362204199610105725</t>
  </si>
  <si>
    <t>99</t>
  </si>
  <si>
    <t>普一帆</t>
  </si>
  <si>
    <t>532502199901041528</t>
  </si>
  <si>
    <t>100</t>
  </si>
  <si>
    <t>辛文倩</t>
  </si>
  <si>
    <t>362227199910120024</t>
  </si>
  <si>
    <t>101</t>
  </si>
  <si>
    <t>陈佳怡</t>
  </si>
  <si>
    <t>362204199512050521</t>
  </si>
  <si>
    <t>102</t>
  </si>
  <si>
    <t>杨志鹏</t>
  </si>
  <si>
    <t>362202199706226617</t>
  </si>
  <si>
    <t>103</t>
  </si>
  <si>
    <t>何梦思</t>
  </si>
  <si>
    <t>360424199605191547</t>
  </si>
  <si>
    <t>104</t>
  </si>
  <si>
    <t>黄澜</t>
  </si>
  <si>
    <t>362228199505221821</t>
  </si>
  <si>
    <t>105</t>
  </si>
  <si>
    <t>易香</t>
  </si>
  <si>
    <t>362201199603143847</t>
  </si>
  <si>
    <t>106</t>
  </si>
  <si>
    <t>谌妍如</t>
  </si>
  <si>
    <t>362204199807072429</t>
  </si>
  <si>
    <t>107</t>
  </si>
  <si>
    <t>曾翔</t>
  </si>
  <si>
    <t>360322199809181545</t>
  </si>
  <si>
    <t>108</t>
  </si>
  <si>
    <t>徐鑫</t>
  </si>
  <si>
    <t>362202199910285921</t>
  </si>
  <si>
    <t>109</t>
  </si>
  <si>
    <t>王雨红</t>
  </si>
  <si>
    <t>362326199712165124</t>
  </si>
  <si>
    <t>110</t>
  </si>
  <si>
    <t>刘冰洋</t>
  </si>
  <si>
    <t>360313199404080029</t>
  </si>
  <si>
    <t>111</t>
  </si>
  <si>
    <t>郭赐荣</t>
  </si>
  <si>
    <t>362227199605050920</t>
  </si>
  <si>
    <t>112</t>
  </si>
  <si>
    <t>刘少婷</t>
  </si>
  <si>
    <t>362201199707065628</t>
  </si>
  <si>
    <t>113</t>
  </si>
  <si>
    <t>朱宇</t>
  </si>
  <si>
    <t>362227199808111543</t>
  </si>
  <si>
    <t>114</t>
  </si>
  <si>
    <t>陈欣</t>
  </si>
  <si>
    <t>362202199803036225</t>
  </si>
  <si>
    <t>115</t>
  </si>
  <si>
    <t>卢影</t>
  </si>
  <si>
    <t>362228199408220042</t>
  </si>
  <si>
    <t>初中语文</t>
  </si>
  <si>
    <t>360922201022</t>
  </si>
  <si>
    <t>116</t>
  </si>
  <si>
    <t>苏丹</t>
  </si>
  <si>
    <t>36031220000315054X</t>
  </si>
  <si>
    <t>117</t>
  </si>
  <si>
    <t>肖瑶</t>
  </si>
  <si>
    <t>360311199701104020</t>
  </si>
  <si>
    <t>118</t>
  </si>
  <si>
    <t>廖佳</t>
  </si>
  <si>
    <t>362201200005295029</t>
  </si>
  <si>
    <t>119</t>
  </si>
  <si>
    <t>周齐</t>
  </si>
  <si>
    <t>362227199504210024</t>
  </si>
  <si>
    <t>120</t>
  </si>
  <si>
    <t>卢怡</t>
  </si>
  <si>
    <t>362229199809143021</t>
  </si>
  <si>
    <t>121</t>
  </si>
  <si>
    <t>吴停</t>
  </si>
  <si>
    <t>362204199508251726</t>
  </si>
  <si>
    <t>122</t>
  </si>
  <si>
    <t>宗玉洁</t>
  </si>
  <si>
    <t>360502200005290026</t>
  </si>
  <si>
    <t>123</t>
  </si>
  <si>
    <t>张婷</t>
  </si>
  <si>
    <t>360311199511290600</t>
  </si>
  <si>
    <t>124</t>
  </si>
  <si>
    <t>龙莹</t>
  </si>
  <si>
    <t>362227200101024521</t>
  </si>
  <si>
    <t>125</t>
  </si>
  <si>
    <t>鲍延</t>
  </si>
  <si>
    <t>360922199901062226</t>
  </si>
  <si>
    <t>126</t>
  </si>
  <si>
    <t>陈晓琴</t>
  </si>
  <si>
    <t>362330199704286860</t>
  </si>
  <si>
    <t>127</t>
  </si>
  <si>
    <t>房丽娟</t>
  </si>
  <si>
    <t>36220120020201402X</t>
  </si>
  <si>
    <t>128</t>
  </si>
  <si>
    <t>石尼尼</t>
  </si>
  <si>
    <t>142733199207264249</t>
  </si>
  <si>
    <t>129</t>
  </si>
  <si>
    <t>李其璇</t>
  </si>
  <si>
    <t>362201199911021243</t>
  </si>
  <si>
    <t>130</t>
  </si>
  <si>
    <t>朱潇佳</t>
  </si>
  <si>
    <t>36030219940304502X</t>
  </si>
  <si>
    <t>131</t>
  </si>
  <si>
    <t>晏阳钰</t>
  </si>
  <si>
    <t>362228200001270027</t>
  </si>
  <si>
    <t>132</t>
  </si>
  <si>
    <t>寇银霞</t>
  </si>
  <si>
    <t>519824199612071226</t>
  </si>
  <si>
    <t>133</t>
  </si>
  <si>
    <t>邹乐乐</t>
  </si>
  <si>
    <t>360922199905112227</t>
  </si>
  <si>
    <t>134</t>
  </si>
  <si>
    <t>杨倩</t>
  </si>
  <si>
    <t>362322199505076369</t>
  </si>
  <si>
    <t>135</t>
  </si>
  <si>
    <t>巢云斯</t>
  </si>
  <si>
    <t>362227199609150048</t>
  </si>
  <si>
    <t>136</t>
  </si>
  <si>
    <t>张湘</t>
  </si>
  <si>
    <t>36048119920626104X</t>
  </si>
  <si>
    <t>137</t>
  </si>
  <si>
    <t>朱琴</t>
  </si>
  <si>
    <t>362228199308040060</t>
  </si>
  <si>
    <t>初中美术</t>
  </si>
  <si>
    <t>360922206007</t>
  </si>
  <si>
    <t>138</t>
  </si>
  <si>
    <t>吴丽丹</t>
  </si>
  <si>
    <t>362201199902230422</t>
  </si>
  <si>
    <t>139</t>
  </si>
  <si>
    <t>张怡凤</t>
  </si>
  <si>
    <t>360521200001130024</t>
  </si>
  <si>
    <t>140</t>
  </si>
  <si>
    <t>杨轶</t>
  </si>
  <si>
    <t>362203199806040445</t>
  </si>
  <si>
    <t>141</t>
  </si>
  <si>
    <t>李潘昭</t>
  </si>
  <si>
    <t>36052119981215282X</t>
  </si>
  <si>
    <t>142</t>
  </si>
  <si>
    <t>362201199602283426</t>
  </si>
  <si>
    <t>143</t>
  </si>
  <si>
    <t>汪羽蒙</t>
  </si>
  <si>
    <t>362228199708270068</t>
  </si>
  <si>
    <t>144</t>
  </si>
  <si>
    <t>刘璐</t>
  </si>
  <si>
    <t>362227200003202726</t>
  </si>
  <si>
    <t>初中体育与健康</t>
  </si>
  <si>
    <t>360922205010</t>
  </si>
  <si>
    <t>145</t>
  </si>
  <si>
    <t>欧阳嘉明</t>
  </si>
  <si>
    <t>362227199911122910</t>
  </si>
  <si>
    <t>146</t>
  </si>
  <si>
    <t>丁玉卿</t>
  </si>
  <si>
    <t>360922200107092220</t>
  </si>
  <si>
    <t>147</t>
  </si>
  <si>
    <t>黄辉</t>
  </si>
  <si>
    <t>362227199212161515</t>
  </si>
  <si>
    <t>148</t>
  </si>
  <si>
    <t>黄鸿杰</t>
  </si>
  <si>
    <t>362201200111063619</t>
  </si>
  <si>
    <t>149</t>
  </si>
  <si>
    <t>汪丽文</t>
  </si>
  <si>
    <t>360922200008232224</t>
  </si>
  <si>
    <t>150</t>
  </si>
  <si>
    <t>钟嵩</t>
  </si>
  <si>
    <t>362227199601144516</t>
  </si>
  <si>
    <t>151</t>
  </si>
  <si>
    <t>张苑妹</t>
  </si>
  <si>
    <t>362227199705092925</t>
  </si>
  <si>
    <t>152</t>
  </si>
  <si>
    <t>柳红</t>
  </si>
  <si>
    <t>362227200002123823</t>
  </si>
  <si>
    <t>153</t>
  </si>
  <si>
    <t>辛宇</t>
  </si>
  <si>
    <t>362227200011270622</t>
  </si>
  <si>
    <t>154</t>
  </si>
  <si>
    <t>殷裕</t>
  </si>
  <si>
    <t>362201199801041622</t>
  </si>
  <si>
    <t>初中音乐</t>
  </si>
  <si>
    <t>360922207007</t>
  </si>
  <si>
    <t>155</t>
  </si>
  <si>
    <t>王思怡</t>
  </si>
  <si>
    <t>362227200103140024</t>
  </si>
  <si>
    <t>156</t>
  </si>
  <si>
    <t>朱萌</t>
  </si>
  <si>
    <t>362232199807290026</t>
  </si>
  <si>
    <t>157</t>
  </si>
  <si>
    <t>彭东阳</t>
  </si>
  <si>
    <t>360521199411230022</t>
  </si>
  <si>
    <t>158</t>
  </si>
  <si>
    <t>张欲兰</t>
  </si>
  <si>
    <t>36242719980908674X</t>
  </si>
  <si>
    <t>159</t>
  </si>
  <si>
    <t>潘文婷</t>
  </si>
  <si>
    <t>362227199904170025</t>
  </si>
  <si>
    <t>160</t>
  </si>
  <si>
    <t>高程祯禹</t>
  </si>
  <si>
    <t>362201199803300421</t>
  </si>
  <si>
    <t>161</t>
  </si>
  <si>
    <t>周紫怡</t>
  </si>
  <si>
    <t>362201200009062820</t>
  </si>
  <si>
    <t>小学道德与法治</t>
  </si>
  <si>
    <t>220110104021</t>
  </si>
  <si>
    <t>162</t>
  </si>
  <si>
    <t>周夏宇</t>
  </si>
  <si>
    <t>362531199805150046</t>
  </si>
  <si>
    <t>163</t>
  </si>
  <si>
    <t>姚栋</t>
  </si>
  <si>
    <t>362429199608102814</t>
  </si>
  <si>
    <t>164</t>
  </si>
  <si>
    <t>李星</t>
  </si>
  <si>
    <t>362424199801283926</t>
  </si>
  <si>
    <t>小学数学</t>
  </si>
  <si>
    <t>220110102014</t>
  </si>
  <si>
    <t>165</t>
  </si>
  <si>
    <t>徐晴</t>
  </si>
  <si>
    <t>362301199802144549</t>
  </si>
  <si>
    <t>166</t>
  </si>
  <si>
    <t>吴紫琴</t>
  </si>
  <si>
    <t>362330199909122085</t>
  </si>
  <si>
    <t>167</t>
  </si>
  <si>
    <t>徐佳敏</t>
  </si>
  <si>
    <t>362322199804186648</t>
  </si>
  <si>
    <t>168</t>
  </si>
  <si>
    <t>刘佳丽</t>
  </si>
  <si>
    <t>36042319990822002X</t>
  </si>
  <si>
    <t>169</t>
  </si>
  <si>
    <t>李玉婷</t>
  </si>
  <si>
    <t>360203199805121524</t>
  </si>
  <si>
    <t>170</t>
  </si>
  <si>
    <t>翁亚花</t>
  </si>
  <si>
    <t>350321198506152680</t>
  </si>
  <si>
    <t>171</t>
  </si>
  <si>
    <t>辛紫辉</t>
  </si>
  <si>
    <t>360922199911260023</t>
  </si>
  <si>
    <t>小学数学（限应届）</t>
  </si>
  <si>
    <t>220110102013</t>
  </si>
  <si>
    <t>172</t>
  </si>
  <si>
    <t>肖敏</t>
  </si>
  <si>
    <t>362201200002200020</t>
  </si>
  <si>
    <t>173</t>
  </si>
  <si>
    <t>郭思思</t>
  </si>
  <si>
    <t>360121199907116125</t>
  </si>
  <si>
    <t>174</t>
  </si>
  <si>
    <t>钟佳敏</t>
  </si>
  <si>
    <t>360502200008054627</t>
  </si>
  <si>
    <t>175</t>
  </si>
  <si>
    <t>薛国燕</t>
  </si>
  <si>
    <t>360726199710281826</t>
  </si>
  <si>
    <t>176</t>
  </si>
  <si>
    <t>熊佳</t>
  </si>
  <si>
    <t>362202200106120080</t>
  </si>
  <si>
    <t>177</t>
  </si>
  <si>
    <t>宋佳云</t>
  </si>
  <si>
    <t>362226199811111222</t>
  </si>
  <si>
    <t>178</t>
  </si>
  <si>
    <t>练文鑫</t>
  </si>
  <si>
    <t>360902200103244623</t>
  </si>
  <si>
    <t>小学心理健康教育</t>
  </si>
  <si>
    <t>220110115022</t>
  </si>
  <si>
    <t>179</t>
  </si>
  <si>
    <t>王艳</t>
  </si>
  <si>
    <t>360732199708011728</t>
  </si>
  <si>
    <t>180</t>
  </si>
  <si>
    <t>赖夕</t>
  </si>
  <si>
    <t>36042419970227642X</t>
  </si>
  <si>
    <t>181</t>
  </si>
  <si>
    <t>钟韦方</t>
  </si>
  <si>
    <t>362229199806132626</t>
  </si>
  <si>
    <t>小学英语</t>
  </si>
  <si>
    <t>220110103016</t>
  </si>
  <si>
    <t>182</t>
  </si>
  <si>
    <t>张芸</t>
  </si>
  <si>
    <t>362226199710091824</t>
  </si>
  <si>
    <t>183</t>
  </si>
  <si>
    <t>谢海英</t>
  </si>
  <si>
    <t>360732199509161168</t>
  </si>
  <si>
    <t>184</t>
  </si>
  <si>
    <t>张倩</t>
  </si>
  <si>
    <t>362424200102250629</t>
  </si>
  <si>
    <t>小学英语（限应届）</t>
  </si>
  <si>
    <t>220110103015</t>
  </si>
  <si>
    <t>185</t>
  </si>
  <si>
    <t>杨莹</t>
  </si>
  <si>
    <t>362202199902165786</t>
  </si>
  <si>
    <t>186</t>
  </si>
  <si>
    <t>匡良燕</t>
  </si>
  <si>
    <t>360424200009092548</t>
  </si>
  <si>
    <t>187</t>
  </si>
  <si>
    <t>钟敏敏</t>
  </si>
  <si>
    <t>360521199910277028</t>
  </si>
  <si>
    <t>188</t>
  </si>
  <si>
    <t>罗琪</t>
  </si>
  <si>
    <t>362426199808061018</t>
  </si>
  <si>
    <t>小学语文</t>
  </si>
  <si>
    <t>220110101012</t>
  </si>
  <si>
    <t>189</t>
  </si>
  <si>
    <t>周雨佳</t>
  </si>
  <si>
    <t>362401199712204443</t>
  </si>
  <si>
    <t>190</t>
  </si>
  <si>
    <t>朱佳璇</t>
  </si>
  <si>
    <t>360430200002160023</t>
  </si>
  <si>
    <t>191</t>
  </si>
  <si>
    <t>王一娜</t>
  </si>
  <si>
    <t>360321199602094528</t>
  </si>
  <si>
    <t>192</t>
  </si>
  <si>
    <t>周杨阳</t>
  </si>
  <si>
    <t>360121199111290523</t>
  </si>
  <si>
    <t>193</t>
  </si>
  <si>
    <t>吴婷</t>
  </si>
  <si>
    <t>360622199111132625</t>
  </si>
  <si>
    <t>194</t>
  </si>
  <si>
    <t>李洲莲</t>
  </si>
  <si>
    <t>362201199709191425</t>
  </si>
  <si>
    <t>195</t>
  </si>
  <si>
    <t>龚舒兰</t>
  </si>
  <si>
    <t>36220419960325786X</t>
  </si>
  <si>
    <t>196</t>
  </si>
  <si>
    <t>刘佳</t>
  </si>
  <si>
    <t>362201200105191622</t>
  </si>
  <si>
    <t>小学语文（限应届）</t>
  </si>
  <si>
    <t>220110101011</t>
  </si>
  <si>
    <t>197</t>
  </si>
  <si>
    <t>陈诚</t>
  </si>
  <si>
    <t>362201199812300263</t>
  </si>
  <si>
    <t>198</t>
  </si>
  <si>
    <t>杨微</t>
  </si>
  <si>
    <t>362227199910100066</t>
  </si>
  <si>
    <t>199</t>
  </si>
  <si>
    <t>钟文静</t>
  </si>
  <si>
    <t>360424200009210620</t>
  </si>
  <si>
    <t>200</t>
  </si>
  <si>
    <t>李海英</t>
  </si>
  <si>
    <t>362227200006303522</t>
  </si>
  <si>
    <t>201</t>
  </si>
  <si>
    <t>吴瑶</t>
  </si>
  <si>
    <t>360424200102031547</t>
  </si>
  <si>
    <t>202</t>
  </si>
  <si>
    <t>刘含冰</t>
  </si>
  <si>
    <t>360424200106164988</t>
  </si>
  <si>
    <t>203</t>
  </si>
  <si>
    <t>王丹</t>
  </si>
  <si>
    <t>360902200109014028</t>
  </si>
  <si>
    <t>204</t>
  </si>
  <si>
    <t>熊婧怡</t>
  </si>
  <si>
    <t>362204199912078443</t>
  </si>
  <si>
    <t>小学美术</t>
  </si>
  <si>
    <t>220110106020</t>
  </si>
  <si>
    <t>205</t>
  </si>
  <si>
    <t>方圆</t>
  </si>
  <si>
    <t>420116198910203781</t>
  </si>
  <si>
    <t>206</t>
  </si>
  <si>
    <t>钱坤</t>
  </si>
  <si>
    <t>362227200005110024</t>
  </si>
  <si>
    <t>207</t>
  </si>
  <si>
    <t>钟梦影</t>
  </si>
  <si>
    <t>360502199809120422</t>
  </si>
  <si>
    <t>208</t>
  </si>
  <si>
    <t>曹敏</t>
  </si>
  <si>
    <t>362227199902160624</t>
  </si>
  <si>
    <t>小学音乐</t>
  </si>
  <si>
    <t>220110107017</t>
  </si>
  <si>
    <t>209</t>
  </si>
  <si>
    <t>胡敏杰</t>
  </si>
  <si>
    <t>360923200003281824</t>
  </si>
  <si>
    <t>210</t>
  </si>
  <si>
    <t>喻伟</t>
  </si>
  <si>
    <t>362227199704053828</t>
  </si>
  <si>
    <t>211</t>
  </si>
  <si>
    <t>卢桐</t>
  </si>
  <si>
    <t>362227199609033546</t>
  </si>
  <si>
    <t>212</t>
  </si>
  <si>
    <t>陈丽云</t>
  </si>
  <si>
    <t>362201198909050227</t>
  </si>
  <si>
    <t>小学体育与健康</t>
  </si>
  <si>
    <t>220110105018</t>
  </si>
  <si>
    <t>213</t>
  </si>
  <si>
    <t>唐秀英</t>
  </si>
  <si>
    <t>360424199103054323</t>
  </si>
  <si>
    <t>214</t>
  </si>
  <si>
    <t>何江敏</t>
  </si>
  <si>
    <t>360424199109251563</t>
  </si>
  <si>
    <t>215</t>
  </si>
  <si>
    <t>杨国文</t>
  </si>
  <si>
    <t>362526198902095039</t>
  </si>
  <si>
    <t>小学体育与健康（限退役军人）</t>
  </si>
  <si>
    <t>220110105019</t>
  </si>
  <si>
    <t>216</t>
  </si>
  <si>
    <t>丁美秀</t>
  </si>
  <si>
    <t>360922199906282228</t>
  </si>
  <si>
    <t>幼儿园</t>
  </si>
  <si>
    <t>220110401010</t>
  </si>
  <si>
    <t>217</t>
  </si>
  <si>
    <t>刘雨薇</t>
  </si>
  <si>
    <t>362227200011032720</t>
  </si>
  <si>
    <t>218</t>
  </si>
  <si>
    <t>袁佳卉</t>
  </si>
  <si>
    <t>360521199911280026</t>
  </si>
  <si>
    <t>219</t>
  </si>
  <si>
    <t>鲍欣敏</t>
  </si>
  <si>
    <t>360922200111031228</t>
  </si>
  <si>
    <t>220</t>
  </si>
  <si>
    <t>郭可欣</t>
  </si>
  <si>
    <t>360922199912220023</t>
  </si>
  <si>
    <t>221</t>
  </si>
  <si>
    <t>李文雅</t>
  </si>
  <si>
    <t>362227199910100023</t>
  </si>
  <si>
    <t>222</t>
  </si>
  <si>
    <t>彭佳莹</t>
  </si>
  <si>
    <t>360922199904190047</t>
  </si>
  <si>
    <t>223</t>
  </si>
  <si>
    <t>袁紫玲</t>
  </si>
  <si>
    <t>362228199707152828</t>
  </si>
  <si>
    <t>录用原则：1.面试分数须在70分以上。
          2.参加面试人数未达到省定规定比例的岗位，按计划录用。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</si>
</sst>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" fillId="0" borderId="0"/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Fill="1">
      <alignment vertical="center"/>
    </xf>
    <xf numFmtId="176" fontId="1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6"/>
  <sheetViews>
    <sheetView tabSelected="1" workbookViewId="0">
      <selection activeCell="P2" sqref="P2"/>
    </sheetView>
  </sheetViews>
  <sheetFormatPr defaultColWidth="9" defaultRowHeight="13.5"/>
  <cols>
    <col min="1" max="1" width="4.75" style="1" customWidth="1"/>
    <col min="2" max="2" width="7.125" style="1" customWidth="1"/>
    <col min="3" max="3" width="19.375" style="1" customWidth="1"/>
    <col min="4" max="4" width="13.375" style="4" customWidth="1"/>
    <col min="5" max="5" width="13.75" style="1" hidden="1" customWidth="1"/>
    <col min="6" max="7" width="6.375" style="1" customWidth="1"/>
    <col min="8" max="8" width="6.375" style="5" customWidth="1"/>
    <col min="9" max="9" width="7.375" style="1" customWidth="1"/>
    <col min="10" max="10" width="7.375" style="6" customWidth="1"/>
    <col min="11" max="12" width="5.125" style="1" customWidth="1"/>
    <col min="13" max="13" width="8.625" style="1" customWidth="1"/>
    <col min="14" max="16384" width="9" style="1"/>
  </cols>
  <sheetData>
    <row r="1" s="1" customFormat="1" ht="47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33" customHeight="1" spans="1:13">
      <c r="A2" s="8" t="s">
        <v>1</v>
      </c>
      <c r="B2" s="9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2" t="s">
        <v>8</v>
      </c>
      <c r="I2" s="11" t="s">
        <v>7</v>
      </c>
      <c r="J2" s="16" t="s">
        <v>9</v>
      </c>
      <c r="K2" s="17" t="s">
        <v>10</v>
      </c>
      <c r="L2" s="17" t="s">
        <v>11</v>
      </c>
      <c r="M2" s="18" t="s">
        <v>12</v>
      </c>
    </row>
    <row r="3" s="2" customFormat="1" ht="26" customHeight="1" spans="1:13">
      <c r="A3" s="8" t="s">
        <v>13</v>
      </c>
      <c r="B3" s="9" t="s">
        <v>14</v>
      </c>
      <c r="C3" s="9" t="s">
        <v>15</v>
      </c>
      <c r="D3" s="13" t="s">
        <v>16</v>
      </c>
      <c r="E3" s="8" t="s">
        <v>17</v>
      </c>
      <c r="F3" s="14">
        <v>226</v>
      </c>
      <c r="G3" s="14">
        <f t="shared" ref="G3:G32" si="0">F3*0.2</f>
        <v>45.2</v>
      </c>
      <c r="H3" s="15">
        <v>90.33</v>
      </c>
      <c r="I3" s="19">
        <f t="shared" ref="I3:I32" si="1">H3*0.5</f>
        <v>45.165</v>
      </c>
      <c r="J3" s="16">
        <f t="shared" ref="J3:J66" si="2">G3+I3</f>
        <v>90.365</v>
      </c>
      <c r="K3" s="19">
        <v>1</v>
      </c>
      <c r="L3" s="19">
        <v>12</v>
      </c>
      <c r="M3" s="20">
        <v>45125</v>
      </c>
    </row>
    <row r="4" s="2" customFormat="1" ht="26" customHeight="1" spans="1:13">
      <c r="A4" s="8" t="s">
        <v>18</v>
      </c>
      <c r="B4" s="9" t="s">
        <v>19</v>
      </c>
      <c r="C4" s="9" t="s">
        <v>20</v>
      </c>
      <c r="D4" s="13" t="s">
        <v>16</v>
      </c>
      <c r="E4" s="8" t="s">
        <v>17</v>
      </c>
      <c r="F4" s="14">
        <v>217</v>
      </c>
      <c r="G4" s="14">
        <f t="shared" si="0"/>
        <v>43.4</v>
      </c>
      <c r="H4" s="15">
        <v>92.33</v>
      </c>
      <c r="I4" s="19">
        <f t="shared" si="1"/>
        <v>46.165</v>
      </c>
      <c r="J4" s="16">
        <f t="shared" si="2"/>
        <v>89.565</v>
      </c>
      <c r="K4" s="19">
        <v>2</v>
      </c>
      <c r="L4" s="19"/>
      <c r="M4" s="20">
        <v>45125</v>
      </c>
    </row>
    <row r="5" s="2" customFormat="1" ht="26" customHeight="1" spans="1:13">
      <c r="A5" s="8" t="s">
        <v>21</v>
      </c>
      <c r="B5" s="9" t="s">
        <v>22</v>
      </c>
      <c r="C5" s="9" t="s">
        <v>23</v>
      </c>
      <c r="D5" s="13" t="s">
        <v>16</v>
      </c>
      <c r="E5" s="8" t="s">
        <v>17</v>
      </c>
      <c r="F5" s="14">
        <v>212.5</v>
      </c>
      <c r="G5" s="14">
        <f t="shared" si="0"/>
        <v>42.5</v>
      </c>
      <c r="H5" s="15">
        <v>93.67</v>
      </c>
      <c r="I5" s="19">
        <f t="shared" si="1"/>
        <v>46.835</v>
      </c>
      <c r="J5" s="16">
        <f t="shared" si="2"/>
        <v>89.335</v>
      </c>
      <c r="K5" s="19">
        <v>3</v>
      </c>
      <c r="L5" s="19"/>
      <c r="M5" s="20">
        <v>45125</v>
      </c>
    </row>
    <row r="6" s="2" customFormat="1" ht="26" customHeight="1" spans="1:13">
      <c r="A6" s="8" t="s">
        <v>24</v>
      </c>
      <c r="B6" s="9" t="s">
        <v>25</v>
      </c>
      <c r="C6" s="9" t="s">
        <v>26</v>
      </c>
      <c r="D6" s="13" t="s">
        <v>16</v>
      </c>
      <c r="E6" s="8" t="s">
        <v>17</v>
      </c>
      <c r="F6" s="14">
        <v>221.5</v>
      </c>
      <c r="G6" s="14">
        <f t="shared" si="0"/>
        <v>44.3</v>
      </c>
      <c r="H6" s="15">
        <v>89.33</v>
      </c>
      <c r="I6" s="19">
        <f t="shared" si="1"/>
        <v>44.665</v>
      </c>
      <c r="J6" s="16">
        <f t="shared" si="2"/>
        <v>88.965</v>
      </c>
      <c r="K6" s="19">
        <v>4</v>
      </c>
      <c r="L6" s="19"/>
      <c r="M6" s="20">
        <v>45125</v>
      </c>
    </row>
    <row r="7" s="2" customFormat="1" ht="26" customHeight="1" spans="1:13">
      <c r="A7" s="8" t="s">
        <v>27</v>
      </c>
      <c r="B7" s="9" t="s">
        <v>28</v>
      </c>
      <c r="C7" s="9" t="s">
        <v>29</v>
      </c>
      <c r="D7" s="13" t="s">
        <v>16</v>
      </c>
      <c r="E7" s="8" t="s">
        <v>17</v>
      </c>
      <c r="F7" s="14">
        <v>216.5</v>
      </c>
      <c r="G7" s="14">
        <f t="shared" si="0"/>
        <v>43.3</v>
      </c>
      <c r="H7" s="15">
        <v>90</v>
      </c>
      <c r="I7" s="19">
        <f t="shared" si="1"/>
        <v>45</v>
      </c>
      <c r="J7" s="16">
        <f t="shared" si="2"/>
        <v>88.3</v>
      </c>
      <c r="K7" s="19">
        <v>5</v>
      </c>
      <c r="L7" s="19"/>
      <c r="M7" s="20">
        <v>45125</v>
      </c>
    </row>
    <row r="8" s="2" customFormat="1" ht="26" customHeight="1" spans="1:13">
      <c r="A8" s="8" t="s">
        <v>30</v>
      </c>
      <c r="B8" s="9" t="s">
        <v>31</v>
      </c>
      <c r="C8" s="9" t="s">
        <v>32</v>
      </c>
      <c r="D8" s="13" t="s">
        <v>16</v>
      </c>
      <c r="E8" s="8" t="s">
        <v>17</v>
      </c>
      <c r="F8" s="14">
        <v>216.5</v>
      </c>
      <c r="G8" s="14">
        <f t="shared" si="0"/>
        <v>43.3</v>
      </c>
      <c r="H8" s="15">
        <v>89.67</v>
      </c>
      <c r="I8" s="19">
        <f t="shared" si="1"/>
        <v>44.835</v>
      </c>
      <c r="J8" s="16">
        <f t="shared" si="2"/>
        <v>88.135</v>
      </c>
      <c r="K8" s="19">
        <v>6</v>
      </c>
      <c r="L8" s="19"/>
      <c r="M8" s="20">
        <v>45125</v>
      </c>
    </row>
    <row r="9" s="2" customFormat="1" ht="26" customHeight="1" spans="1:13">
      <c r="A9" s="8" t="s">
        <v>33</v>
      </c>
      <c r="B9" s="9" t="s">
        <v>34</v>
      </c>
      <c r="C9" s="9" t="s">
        <v>35</v>
      </c>
      <c r="D9" s="13" t="s">
        <v>16</v>
      </c>
      <c r="E9" s="8" t="s">
        <v>17</v>
      </c>
      <c r="F9" s="14">
        <v>212.5</v>
      </c>
      <c r="G9" s="14">
        <f t="shared" si="0"/>
        <v>42.5</v>
      </c>
      <c r="H9" s="15">
        <v>90.33</v>
      </c>
      <c r="I9" s="19">
        <f t="shared" si="1"/>
        <v>45.165</v>
      </c>
      <c r="J9" s="16">
        <f t="shared" si="2"/>
        <v>87.665</v>
      </c>
      <c r="K9" s="19">
        <v>7</v>
      </c>
      <c r="L9" s="19"/>
      <c r="M9" s="20">
        <v>45125</v>
      </c>
    </row>
    <row r="10" s="2" customFormat="1" ht="26" customHeight="1" spans="1:13">
      <c r="A10" s="8" t="s">
        <v>36</v>
      </c>
      <c r="B10" s="9" t="s">
        <v>37</v>
      </c>
      <c r="C10" s="9" t="s">
        <v>38</v>
      </c>
      <c r="D10" s="13" t="s">
        <v>16</v>
      </c>
      <c r="E10" s="8" t="s">
        <v>17</v>
      </c>
      <c r="F10" s="14">
        <v>206.5</v>
      </c>
      <c r="G10" s="14">
        <f t="shared" si="0"/>
        <v>41.3</v>
      </c>
      <c r="H10" s="15">
        <v>91.67</v>
      </c>
      <c r="I10" s="19">
        <f t="shared" si="1"/>
        <v>45.835</v>
      </c>
      <c r="J10" s="16">
        <f t="shared" si="2"/>
        <v>87.135</v>
      </c>
      <c r="K10" s="19">
        <v>8</v>
      </c>
      <c r="L10" s="19"/>
      <c r="M10" s="20">
        <v>45125</v>
      </c>
    </row>
    <row r="11" s="2" customFormat="1" ht="26" customHeight="1" spans="1:13">
      <c r="A11" s="8" t="s">
        <v>39</v>
      </c>
      <c r="B11" s="9" t="s">
        <v>40</v>
      </c>
      <c r="C11" s="9" t="s">
        <v>41</v>
      </c>
      <c r="D11" s="13" t="s">
        <v>16</v>
      </c>
      <c r="E11" s="8" t="s">
        <v>17</v>
      </c>
      <c r="F11" s="14">
        <v>197.5</v>
      </c>
      <c r="G11" s="14">
        <f t="shared" si="0"/>
        <v>39.5</v>
      </c>
      <c r="H11" s="15">
        <v>92.33</v>
      </c>
      <c r="I11" s="19">
        <f t="shared" si="1"/>
        <v>46.165</v>
      </c>
      <c r="J11" s="16">
        <f t="shared" si="2"/>
        <v>85.665</v>
      </c>
      <c r="K11" s="19">
        <v>9</v>
      </c>
      <c r="L11" s="19"/>
      <c r="M11" s="20">
        <v>45125</v>
      </c>
    </row>
    <row r="12" s="2" customFormat="1" ht="26" customHeight="1" spans="1:13">
      <c r="A12" s="8" t="s">
        <v>42</v>
      </c>
      <c r="B12" s="9" t="s">
        <v>43</v>
      </c>
      <c r="C12" s="9" t="s">
        <v>44</v>
      </c>
      <c r="D12" s="13" t="s">
        <v>16</v>
      </c>
      <c r="E12" s="8" t="s">
        <v>17</v>
      </c>
      <c r="F12" s="14">
        <v>211.5</v>
      </c>
      <c r="G12" s="14">
        <f t="shared" si="0"/>
        <v>42.3</v>
      </c>
      <c r="H12" s="15">
        <v>86.67</v>
      </c>
      <c r="I12" s="19">
        <f t="shared" si="1"/>
        <v>43.335</v>
      </c>
      <c r="J12" s="16">
        <f t="shared" si="2"/>
        <v>85.635</v>
      </c>
      <c r="K12" s="19">
        <v>10</v>
      </c>
      <c r="L12" s="19"/>
      <c r="M12" s="20">
        <v>45125</v>
      </c>
    </row>
    <row r="13" s="2" customFormat="1" ht="26" customHeight="1" spans="1:13">
      <c r="A13" s="8" t="s">
        <v>45</v>
      </c>
      <c r="B13" s="9" t="s">
        <v>46</v>
      </c>
      <c r="C13" s="9" t="s">
        <v>47</v>
      </c>
      <c r="D13" s="13" t="s">
        <v>16</v>
      </c>
      <c r="E13" s="8" t="s">
        <v>17</v>
      </c>
      <c r="F13" s="14">
        <v>197</v>
      </c>
      <c r="G13" s="14">
        <f t="shared" si="0"/>
        <v>39.4</v>
      </c>
      <c r="H13" s="15">
        <v>92.33</v>
      </c>
      <c r="I13" s="19">
        <f t="shared" si="1"/>
        <v>46.165</v>
      </c>
      <c r="J13" s="16">
        <f t="shared" si="2"/>
        <v>85.565</v>
      </c>
      <c r="K13" s="19">
        <v>11</v>
      </c>
      <c r="L13" s="19"/>
      <c r="M13" s="20">
        <v>45125</v>
      </c>
    </row>
    <row r="14" s="2" customFormat="1" ht="26" customHeight="1" spans="1:13">
      <c r="A14" s="8" t="s">
        <v>48</v>
      </c>
      <c r="B14" s="9" t="s">
        <v>49</v>
      </c>
      <c r="C14" s="9" t="s">
        <v>50</v>
      </c>
      <c r="D14" s="13" t="s">
        <v>16</v>
      </c>
      <c r="E14" s="8" t="s">
        <v>17</v>
      </c>
      <c r="F14" s="14">
        <v>193</v>
      </c>
      <c r="G14" s="14">
        <f t="shared" si="0"/>
        <v>38.6</v>
      </c>
      <c r="H14" s="15">
        <v>88.33</v>
      </c>
      <c r="I14" s="19">
        <f t="shared" si="1"/>
        <v>44.165</v>
      </c>
      <c r="J14" s="16">
        <f t="shared" si="2"/>
        <v>82.765</v>
      </c>
      <c r="K14" s="19">
        <v>12</v>
      </c>
      <c r="L14" s="19"/>
      <c r="M14" s="20">
        <v>45125</v>
      </c>
    </row>
    <row r="15" s="2" customFormat="1" ht="26" customHeight="1" spans="1:13">
      <c r="A15" s="8" t="s">
        <v>51</v>
      </c>
      <c r="B15" s="9" t="s">
        <v>52</v>
      </c>
      <c r="C15" s="9" t="s">
        <v>53</v>
      </c>
      <c r="D15" s="13" t="s">
        <v>54</v>
      </c>
      <c r="E15" s="8" t="s">
        <v>55</v>
      </c>
      <c r="F15" s="14">
        <v>213</v>
      </c>
      <c r="G15" s="14">
        <f t="shared" si="0"/>
        <v>42.6</v>
      </c>
      <c r="H15" s="15">
        <v>90.2</v>
      </c>
      <c r="I15" s="19">
        <f t="shared" si="1"/>
        <v>45.1</v>
      </c>
      <c r="J15" s="16">
        <f t="shared" si="2"/>
        <v>87.7</v>
      </c>
      <c r="K15" s="19">
        <v>1</v>
      </c>
      <c r="L15" s="19">
        <v>8</v>
      </c>
      <c r="M15" s="20">
        <v>45125</v>
      </c>
    </row>
    <row r="16" s="2" customFormat="1" ht="26" customHeight="1" spans="1:13">
      <c r="A16" s="8" t="s">
        <v>56</v>
      </c>
      <c r="B16" s="9" t="s">
        <v>57</v>
      </c>
      <c r="C16" s="9" t="s">
        <v>58</v>
      </c>
      <c r="D16" s="13" t="s">
        <v>54</v>
      </c>
      <c r="E16" s="8" t="s">
        <v>55</v>
      </c>
      <c r="F16" s="14">
        <v>212.5</v>
      </c>
      <c r="G16" s="14">
        <f t="shared" si="0"/>
        <v>42.5</v>
      </c>
      <c r="H16" s="15">
        <v>89.2</v>
      </c>
      <c r="I16" s="19">
        <f t="shared" si="1"/>
        <v>44.6</v>
      </c>
      <c r="J16" s="16">
        <f t="shared" si="2"/>
        <v>87.1</v>
      </c>
      <c r="K16" s="19">
        <v>2</v>
      </c>
      <c r="L16" s="19"/>
      <c r="M16" s="20">
        <v>45125</v>
      </c>
    </row>
    <row r="17" s="2" customFormat="1" ht="26" customHeight="1" spans="1:13">
      <c r="A17" s="8" t="s">
        <v>59</v>
      </c>
      <c r="B17" s="9" t="s">
        <v>60</v>
      </c>
      <c r="C17" s="9" t="s">
        <v>61</v>
      </c>
      <c r="D17" s="13" t="s">
        <v>54</v>
      </c>
      <c r="E17" s="8" t="s">
        <v>55</v>
      </c>
      <c r="F17" s="14">
        <v>201.5</v>
      </c>
      <c r="G17" s="14">
        <f t="shared" si="0"/>
        <v>40.3</v>
      </c>
      <c r="H17" s="15">
        <v>92.27</v>
      </c>
      <c r="I17" s="19">
        <f t="shared" si="1"/>
        <v>46.135</v>
      </c>
      <c r="J17" s="16">
        <f t="shared" si="2"/>
        <v>86.435</v>
      </c>
      <c r="K17" s="19">
        <v>3</v>
      </c>
      <c r="L17" s="19"/>
      <c r="M17" s="20">
        <v>45125</v>
      </c>
    </row>
    <row r="18" s="2" customFormat="1" ht="26" customHeight="1" spans="1:13">
      <c r="A18" s="8" t="s">
        <v>62</v>
      </c>
      <c r="B18" s="9" t="s">
        <v>63</v>
      </c>
      <c r="C18" s="9" t="s">
        <v>64</v>
      </c>
      <c r="D18" s="13" t="s">
        <v>54</v>
      </c>
      <c r="E18" s="8" t="s">
        <v>55</v>
      </c>
      <c r="F18" s="14">
        <v>201.5</v>
      </c>
      <c r="G18" s="14">
        <f t="shared" si="0"/>
        <v>40.3</v>
      </c>
      <c r="H18" s="15">
        <v>91.6</v>
      </c>
      <c r="I18" s="19">
        <f t="shared" si="1"/>
        <v>45.8</v>
      </c>
      <c r="J18" s="16">
        <f t="shared" si="2"/>
        <v>86.1</v>
      </c>
      <c r="K18" s="19">
        <v>4</v>
      </c>
      <c r="L18" s="19"/>
      <c r="M18" s="20">
        <v>45125</v>
      </c>
    </row>
    <row r="19" s="2" customFormat="1" ht="26" customHeight="1" spans="1:13">
      <c r="A19" s="8" t="s">
        <v>65</v>
      </c>
      <c r="B19" s="9" t="s">
        <v>66</v>
      </c>
      <c r="C19" s="9" t="s">
        <v>67</v>
      </c>
      <c r="D19" s="13" t="s">
        <v>54</v>
      </c>
      <c r="E19" s="8" t="s">
        <v>55</v>
      </c>
      <c r="F19" s="14">
        <v>208.5</v>
      </c>
      <c r="G19" s="14">
        <f t="shared" si="0"/>
        <v>41.7</v>
      </c>
      <c r="H19" s="15">
        <v>88.67</v>
      </c>
      <c r="I19" s="19">
        <f t="shared" si="1"/>
        <v>44.335</v>
      </c>
      <c r="J19" s="16">
        <f t="shared" si="2"/>
        <v>86.035</v>
      </c>
      <c r="K19" s="19">
        <v>5</v>
      </c>
      <c r="L19" s="19"/>
      <c r="M19" s="20">
        <v>45125</v>
      </c>
    </row>
    <row r="20" s="2" customFormat="1" ht="26" customHeight="1" spans="1:13">
      <c r="A20" s="8" t="s">
        <v>68</v>
      </c>
      <c r="B20" s="9" t="s">
        <v>69</v>
      </c>
      <c r="C20" s="9" t="s">
        <v>70</v>
      </c>
      <c r="D20" s="13" t="s">
        <v>54</v>
      </c>
      <c r="E20" s="8" t="s">
        <v>55</v>
      </c>
      <c r="F20" s="14">
        <v>206</v>
      </c>
      <c r="G20" s="14">
        <f t="shared" si="0"/>
        <v>41.2</v>
      </c>
      <c r="H20" s="15">
        <v>88.47</v>
      </c>
      <c r="I20" s="19">
        <f t="shared" si="1"/>
        <v>44.235</v>
      </c>
      <c r="J20" s="16">
        <f t="shared" si="2"/>
        <v>85.435</v>
      </c>
      <c r="K20" s="19">
        <v>6</v>
      </c>
      <c r="L20" s="19"/>
      <c r="M20" s="20">
        <v>45125</v>
      </c>
    </row>
    <row r="21" s="2" customFormat="1" ht="26" customHeight="1" spans="1:13">
      <c r="A21" s="8" t="s">
        <v>71</v>
      </c>
      <c r="B21" s="9" t="s">
        <v>72</v>
      </c>
      <c r="C21" s="9" t="s">
        <v>73</v>
      </c>
      <c r="D21" s="13" t="s">
        <v>54</v>
      </c>
      <c r="E21" s="8" t="s">
        <v>55</v>
      </c>
      <c r="F21" s="14">
        <v>200</v>
      </c>
      <c r="G21" s="14">
        <f t="shared" si="0"/>
        <v>40</v>
      </c>
      <c r="H21" s="15">
        <v>89.73</v>
      </c>
      <c r="I21" s="19">
        <f t="shared" si="1"/>
        <v>44.865</v>
      </c>
      <c r="J21" s="16">
        <f t="shared" si="2"/>
        <v>84.865</v>
      </c>
      <c r="K21" s="19">
        <v>7</v>
      </c>
      <c r="L21" s="19"/>
      <c r="M21" s="20">
        <v>45125</v>
      </c>
    </row>
    <row r="22" s="2" customFormat="1" ht="26" customHeight="1" spans="1:13">
      <c r="A22" s="8" t="s">
        <v>74</v>
      </c>
      <c r="B22" s="9" t="s">
        <v>75</v>
      </c>
      <c r="C22" s="9" t="s">
        <v>76</v>
      </c>
      <c r="D22" s="13" t="s">
        <v>54</v>
      </c>
      <c r="E22" s="8" t="s">
        <v>55</v>
      </c>
      <c r="F22" s="14">
        <v>195</v>
      </c>
      <c r="G22" s="14">
        <f t="shared" si="0"/>
        <v>39</v>
      </c>
      <c r="H22" s="15">
        <v>89.87</v>
      </c>
      <c r="I22" s="19">
        <f t="shared" si="1"/>
        <v>44.935</v>
      </c>
      <c r="J22" s="16">
        <f t="shared" si="2"/>
        <v>83.935</v>
      </c>
      <c r="K22" s="19">
        <v>8</v>
      </c>
      <c r="L22" s="19"/>
      <c r="M22" s="20">
        <v>45125</v>
      </c>
    </row>
    <row r="23" s="2" customFormat="1" ht="26" customHeight="1" spans="1:13">
      <c r="A23" s="8" t="s">
        <v>77</v>
      </c>
      <c r="B23" s="9" t="s">
        <v>78</v>
      </c>
      <c r="C23" s="9" t="s">
        <v>79</v>
      </c>
      <c r="D23" s="13" t="s">
        <v>80</v>
      </c>
      <c r="E23" s="8" t="s">
        <v>81</v>
      </c>
      <c r="F23" s="14">
        <v>216.5</v>
      </c>
      <c r="G23" s="14">
        <f t="shared" si="0"/>
        <v>43.3</v>
      </c>
      <c r="H23" s="15">
        <v>90.33</v>
      </c>
      <c r="I23" s="19">
        <f t="shared" si="1"/>
        <v>45.165</v>
      </c>
      <c r="J23" s="16">
        <f t="shared" si="2"/>
        <v>88.465</v>
      </c>
      <c r="K23" s="19">
        <v>1</v>
      </c>
      <c r="L23" s="19">
        <v>10</v>
      </c>
      <c r="M23" s="20">
        <v>45125</v>
      </c>
    </row>
    <row r="24" s="2" customFormat="1" ht="26" customHeight="1" spans="1:13">
      <c r="A24" s="8" t="s">
        <v>82</v>
      </c>
      <c r="B24" s="9" t="s">
        <v>83</v>
      </c>
      <c r="C24" s="9" t="s">
        <v>84</v>
      </c>
      <c r="D24" s="13" t="s">
        <v>80</v>
      </c>
      <c r="E24" s="8" t="s">
        <v>81</v>
      </c>
      <c r="F24" s="14">
        <v>211</v>
      </c>
      <c r="G24" s="14">
        <f t="shared" si="0"/>
        <v>42.2</v>
      </c>
      <c r="H24" s="15">
        <v>87</v>
      </c>
      <c r="I24" s="19">
        <f t="shared" si="1"/>
        <v>43.5</v>
      </c>
      <c r="J24" s="16">
        <f t="shared" si="2"/>
        <v>85.7</v>
      </c>
      <c r="K24" s="19">
        <v>2</v>
      </c>
      <c r="L24" s="19"/>
      <c r="M24" s="20">
        <v>45125</v>
      </c>
    </row>
    <row r="25" s="2" customFormat="1" ht="26" customHeight="1" spans="1:13">
      <c r="A25" s="8" t="s">
        <v>85</v>
      </c>
      <c r="B25" s="9" t="s">
        <v>86</v>
      </c>
      <c r="C25" s="9" t="s">
        <v>87</v>
      </c>
      <c r="D25" s="13" t="s">
        <v>80</v>
      </c>
      <c r="E25" s="8" t="s">
        <v>81</v>
      </c>
      <c r="F25" s="14">
        <v>183.5</v>
      </c>
      <c r="G25" s="14">
        <f t="shared" si="0"/>
        <v>36.7</v>
      </c>
      <c r="H25" s="15">
        <v>91</v>
      </c>
      <c r="I25" s="19">
        <f t="shared" si="1"/>
        <v>45.5</v>
      </c>
      <c r="J25" s="16">
        <f t="shared" si="2"/>
        <v>82.2</v>
      </c>
      <c r="K25" s="19">
        <v>3</v>
      </c>
      <c r="L25" s="19"/>
      <c r="M25" s="20">
        <v>45125</v>
      </c>
    </row>
    <row r="26" s="2" customFormat="1" ht="26" customHeight="1" spans="1:13">
      <c r="A26" s="8" t="s">
        <v>88</v>
      </c>
      <c r="B26" s="9" t="s">
        <v>89</v>
      </c>
      <c r="C26" s="9" t="s">
        <v>90</v>
      </c>
      <c r="D26" s="13" t="s">
        <v>80</v>
      </c>
      <c r="E26" s="8" t="s">
        <v>81</v>
      </c>
      <c r="F26" s="14">
        <v>182.5</v>
      </c>
      <c r="G26" s="14">
        <f t="shared" si="0"/>
        <v>36.5</v>
      </c>
      <c r="H26" s="15">
        <v>90.67</v>
      </c>
      <c r="I26" s="19">
        <f t="shared" si="1"/>
        <v>45.335</v>
      </c>
      <c r="J26" s="16">
        <f t="shared" si="2"/>
        <v>81.835</v>
      </c>
      <c r="K26" s="19">
        <v>4</v>
      </c>
      <c r="L26" s="19"/>
      <c r="M26" s="20">
        <v>45125</v>
      </c>
    </row>
    <row r="27" s="2" customFormat="1" ht="26" customHeight="1" spans="1:13">
      <c r="A27" s="8" t="s">
        <v>91</v>
      </c>
      <c r="B27" s="9" t="s">
        <v>92</v>
      </c>
      <c r="C27" s="9" t="s">
        <v>93</v>
      </c>
      <c r="D27" s="13" t="s">
        <v>80</v>
      </c>
      <c r="E27" s="8" t="s">
        <v>81</v>
      </c>
      <c r="F27" s="14">
        <v>195</v>
      </c>
      <c r="G27" s="14">
        <f t="shared" si="0"/>
        <v>39</v>
      </c>
      <c r="H27" s="15">
        <v>82.33</v>
      </c>
      <c r="I27" s="19">
        <f t="shared" si="1"/>
        <v>41.165</v>
      </c>
      <c r="J27" s="16">
        <f t="shared" si="2"/>
        <v>80.165</v>
      </c>
      <c r="K27" s="19">
        <v>5</v>
      </c>
      <c r="L27" s="19"/>
      <c r="M27" s="20">
        <v>45125</v>
      </c>
    </row>
    <row r="28" s="2" customFormat="1" ht="26" customHeight="1" spans="1:13">
      <c r="A28" s="8" t="s">
        <v>94</v>
      </c>
      <c r="B28" s="9" t="s">
        <v>95</v>
      </c>
      <c r="C28" s="9" t="s">
        <v>96</v>
      </c>
      <c r="D28" s="13" t="s">
        <v>80</v>
      </c>
      <c r="E28" s="8" t="s">
        <v>81</v>
      </c>
      <c r="F28" s="14">
        <v>176.5</v>
      </c>
      <c r="G28" s="14">
        <f t="shared" si="0"/>
        <v>35.3</v>
      </c>
      <c r="H28" s="15">
        <v>88.67</v>
      </c>
      <c r="I28" s="19">
        <f t="shared" si="1"/>
        <v>44.335</v>
      </c>
      <c r="J28" s="16">
        <f t="shared" si="2"/>
        <v>79.635</v>
      </c>
      <c r="K28" s="19">
        <v>6</v>
      </c>
      <c r="L28" s="19"/>
      <c r="M28" s="20">
        <v>45125</v>
      </c>
    </row>
    <row r="29" s="2" customFormat="1" ht="26" customHeight="1" spans="1:13">
      <c r="A29" s="8" t="s">
        <v>97</v>
      </c>
      <c r="B29" s="9" t="s">
        <v>98</v>
      </c>
      <c r="C29" s="9" t="s">
        <v>99</v>
      </c>
      <c r="D29" s="13" t="s">
        <v>80</v>
      </c>
      <c r="E29" s="8" t="s">
        <v>81</v>
      </c>
      <c r="F29" s="14">
        <v>173.5</v>
      </c>
      <c r="G29" s="14">
        <f t="shared" si="0"/>
        <v>34.7</v>
      </c>
      <c r="H29" s="15">
        <v>86.33</v>
      </c>
      <c r="I29" s="19">
        <f t="shared" si="1"/>
        <v>43.165</v>
      </c>
      <c r="J29" s="16">
        <f t="shared" si="2"/>
        <v>77.865</v>
      </c>
      <c r="K29" s="19">
        <v>7</v>
      </c>
      <c r="L29" s="19"/>
      <c r="M29" s="20">
        <v>45125</v>
      </c>
    </row>
    <row r="30" s="2" customFormat="1" ht="26" customHeight="1" spans="1:13">
      <c r="A30" s="8" t="s">
        <v>100</v>
      </c>
      <c r="B30" s="9" t="s">
        <v>101</v>
      </c>
      <c r="C30" s="9" t="s">
        <v>102</v>
      </c>
      <c r="D30" s="13" t="s">
        <v>80</v>
      </c>
      <c r="E30" s="8" t="s">
        <v>81</v>
      </c>
      <c r="F30" s="14">
        <v>165</v>
      </c>
      <c r="G30" s="14">
        <f t="shared" si="0"/>
        <v>33</v>
      </c>
      <c r="H30" s="15">
        <v>86.67</v>
      </c>
      <c r="I30" s="19">
        <f t="shared" si="1"/>
        <v>43.335</v>
      </c>
      <c r="J30" s="16">
        <f t="shared" si="2"/>
        <v>76.335</v>
      </c>
      <c r="K30" s="19">
        <v>8</v>
      </c>
      <c r="L30" s="19"/>
      <c r="M30" s="20">
        <v>45125</v>
      </c>
    </row>
    <row r="31" s="2" customFormat="1" ht="26" customHeight="1" spans="1:13">
      <c r="A31" s="8" t="s">
        <v>103</v>
      </c>
      <c r="B31" s="9" t="s">
        <v>104</v>
      </c>
      <c r="C31" s="9" t="s">
        <v>105</v>
      </c>
      <c r="D31" s="13" t="s">
        <v>80</v>
      </c>
      <c r="E31" s="8" t="s">
        <v>81</v>
      </c>
      <c r="F31" s="14">
        <v>171</v>
      </c>
      <c r="G31" s="14">
        <f t="shared" si="0"/>
        <v>34.2</v>
      </c>
      <c r="H31" s="15">
        <v>83.67</v>
      </c>
      <c r="I31" s="19">
        <f t="shared" si="1"/>
        <v>41.835</v>
      </c>
      <c r="J31" s="16">
        <f t="shared" si="2"/>
        <v>76.035</v>
      </c>
      <c r="K31" s="19">
        <v>9</v>
      </c>
      <c r="L31" s="19"/>
      <c r="M31" s="20">
        <v>45125</v>
      </c>
    </row>
    <row r="32" s="2" customFormat="1" ht="26" customHeight="1" spans="1:13">
      <c r="A32" s="8" t="s">
        <v>106</v>
      </c>
      <c r="B32" s="9" t="s">
        <v>107</v>
      </c>
      <c r="C32" s="9" t="s">
        <v>108</v>
      </c>
      <c r="D32" s="13" t="s">
        <v>80</v>
      </c>
      <c r="E32" s="8" t="s">
        <v>81</v>
      </c>
      <c r="F32" s="14">
        <v>150.5</v>
      </c>
      <c r="G32" s="14">
        <f t="shared" si="0"/>
        <v>30.1</v>
      </c>
      <c r="H32" s="15">
        <v>87</v>
      </c>
      <c r="I32" s="19">
        <f t="shared" si="1"/>
        <v>43.5</v>
      </c>
      <c r="J32" s="16">
        <f t="shared" si="2"/>
        <v>73.6</v>
      </c>
      <c r="K32" s="19">
        <v>10</v>
      </c>
      <c r="L32" s="19"/>
      <c r="M32" s="20">
        <v>45125</v>
      </c>
    </row>
    <row r="33" s="2" customFormat="1" ht="26" customHeight="1" spans="1:13">
      <c r="A33" s="8" t="s">
        <v>109</v>
      </c>
      <c r="B33" s="9" t="s">
        <v>110</v>
      </c>
      <c r="C33" s="9" t="s">
        <v>111</v>
      </c>
      <c r="D33" s="13" t="s">
        <v>112</v>
      </c>
      <c r="E33" s="8" t="s">
        <v>113</v>
      </c>
      <c r="F33" s="14">
        <v>201</v>
      </c>
      <c r="G33" s="14">
        <f t="shared" ref="G33:G53" si="3">F33*0.2</f>
        <v>40.2</v>
      </c>
      <c r="H33" s="15">
        <v>92.67</v>
      </c>
      <c r="I33" s="19">
        <f t="shared" ref="I33:I53" si="4">H33*0.5</f>
        <v>46.335</v>
      </c>
      <c r="J33" s="16">
        <f t="shared" si="2"/>
        <v>86.535</v>
      </c>
      <c r="K33" s="19">
        <v>1</v>
      </c>
      <c r="L33" s="19">
        <v>12</v>
      </c>
      <c r="M33" s="20">
        <v>45125</v>
      </c>
    </row>
    <row r="34" s="2" customFormat="1" ht="26" customHeight="1" spans="1:13">
      <c r="A34" s="8" t="s">
        <v>114</v>
      </c>
      <c r="B34" s="9" t="s">
        <v>115</v>
      </c>
      <c r="C34" s="9" t="s">
        <v>116</v>
      </c>
      <c r="D34" s="13" t="s">
        <v>112</v>
      </c>
      <c r="E34" s="8" t="s">
        <v>113</v>
      </c>
      <c r="F34" s="14">
        <v>202.5</v>
      </c>
      <c r="G34" s="14">
        <f t="shared" si="3"/>
        <v>40.5</v>
      </c>
      <c r="H34" s="15">
        <v>91.33</v>
      </c>
      <c r="I34" s="19">
        <f t="shared" si="4"/>
        <v>45.665</v>
      </c>
      <c r="J34" s="16">
        <f t="shared" si="2"/>
        <v>86.165</v>
      </c>
      <c r="K34" s="19">
        <v>2</v>
      </c>
      <c r="L34" s="19"/>
      <c r="M34" s="20">
        <v>45125</v>
      </c>
    </row>
    <row r="35" s="2" customFormat="1" ht="26" customHeight="1" spans="1:13">
      <c r="A35" s="8" t="s">
        <v>117</v>
      </c>
      <c r="B35" s="9" t="s">
        <v>118</v>
      </c>
      <c r="C35" s="9" t="s">
        <v>119</v>
      </c>
      <c r="D35" s="13" t="s">
        <v>112</v>
      </c>
      <c r="E35" s="8" t="s">
        <v>113</v>
      </c>
      <c r="F35" s="14">
        <v>201.5</v>
      </c>
      <c r="G35" s="14">
        <f t="shared" si="3"/>
        <v>40.3</v>
      </c>
      <c r="H35" s="15">
        <v>90.67</v>
      </c>
      <c r="I35" s="19">
        <f t="shared" si="4"/>
        <v>45.335</v>
      </c>
      <c r="J35" s="16">
        <f t="shared" si="2"/>
        <v>85.635</v>
      </c>
      <c r="K35" s="19">
        <v>3</v>
      </c>
      <c r="L35" s="19"/>
      <c r="M35" s="20">
        <v>45125</v>
      </c>
    </row>
    <row r="36" s="2" customFormat="1" ht="26" customHeight="1" spans="1:13">
      <c r="A36" s="8" t="s">
        <v>120</v>
      </c>
      <c r="B36" s="9" t="s">
        <v>121</v>
      </c>
      <c r="C36" s="9" t="s">
        <v>122</v>
      </c>
      <c r="D36" s="13" t="s">
        <v>112</v>
      </c>
      <c r="E36" s="8" t="s">
        <v>113</v>
      </c>
      <c r="F36" s="14">
        <v>199</v>
      </c>
      <c r="G36" s="14">
        <f t="shared" si="3"/>
        <v>39.8</v>
      </c>
      <c r="H36" s="15">
        <v>91.33</v>
      </c>
      <c r="I36" s="19">
        <f t="shared" si="4"/>
        <v>45.665</v>
      </c>
      <c r="J36" s="16">
        <f t="shared" si="2"/>
        <v>85.465</v>
      </c>
      <c r="K36" s="19">
        <v>4</v>
      </c>
      <c r="L36" s="19"/>
      <c r="M36" s="20">
        <v>45125</v>
      </c>
    </row>
    <row r="37" s="2" customFormat="1" ht="26" customHeight="1" spans="1:13">
      <c r="A37" s="8" t="s">
        <v>123</v>
      </c>
      <c r="B37" s="9" t="s">
        <v>124</v>
      </c>
      <c r="C37" s="9" t="s">
        <v>125</v>
      </c>
      <c r="D37" s="13" t="s">
        <v>112</v>
      </c>
      <c r="E37" s="8" t="s">
        <v>113</v>
      </c>
      <c r="F37" s="14">
        <v>197</v>
      </c>
      <c r="G37" s="14">
        <f t="shared" si="3"/>
        <v>39.4</v>
      </c>
      <c r="H37" s="15">
        <v>91.67</v>
      </c>
      <c r="I37" s="19">
        <f t="shared" si="4"/>
        <v>45.835</v>
      </c>
      <c r="J37" s="16">
        <f t="shared" si="2"/>
        <v>85.235</v>
      </c>
      <c r="K37" s="19">
        <v>5</v>
      </c>
      <c r="L37" s="19"/>
      <c r="M37" s="20">
        <v>45125</v>
      </c>
    </row>
    <row r="38" s="2" customFormat="1" ht="26" customHeight="1" spans="1:13">
      <c r="A38" s="8" t="s">
        <v>126</v>
      </c>
      <c r="B38" s="9" t="s">
        <v>127</v>
      </c>
      <c r="C38" s="9" t="s">
        <v>128</v>
      </c>
      <c r="D38" s="13" t="s">
        <v>112</v>
      </c>
      <c r="E38" s="8" t="s">
        <v>113</v>
      </c>
      <c r="F38" s="14">
        <v>204</v>
      </c>
      <c r="G38" s="14">
        <f t="shared" si="3"/>
        <v>40.8</v>
      </c>
      <c r="H38" s="15">
        <v>88.33</v>
      </c>
      <c r="I38" s="19">
        <f t="shared" si="4"/>
        <v>44.165</v>
      </c>
      <c r="J38" s="16">
        <f t="shared" si="2"/>
        <v>84.965</v>
      </c>
      <c r="K38" s="19">
        <v>6</v>
      </c>
      <c r="L38" s="19"/>
      <c r="M38" s="20">
        <v>45125</v>
      </c>
    </row>
    <row r="39" s="2" customFormat="1" ht="26" customHeight="1" spans="1:13">
      <c r="A39" s="8" t="s">
        <v>129</v>
      </c>
      <c r="B39" s="9" t="s">
        <v>130</v>
      </c>
      <c r="C39" s="9" t="s">
        <v>131</v>
      </c>
      <c r="D39" s="13" t="s">
        <v>112</v>
      </c>
      <c r="E39" s="8" t="s">
        <v>113</v>
      </c>
      <c r="F39" s="14">
        <v>187</v>
      </c>
      <c r="G39" s="14">
        <f t="shared" si="3"/>
        <v>37.4</v>
      </c>
      <c r="H39" s="15">
        <v>94</v>
      </c>
      <c r="I39" s="19">
        <f t="shared" si="4"/>
        <v>47</v>
      </c>
      <c r="J39" s="16">
        <f t="shared" si="2"/>
        <v>84.4</v>
      </c>
      <c r="K39" s="19">
        <v>7</v>
      </c>
      <c r="L39" s="19"/>
      <c r="M39" s="20">
        <v>45125</v>
      </c>
    </row>
    <row r="40" s="2" customFormat="1" ht="26" customHeight="1" spans="1:13">
      <c r="A40" s="8" t="s">
        <v>132</v>
      </c>
      <c r="B40" s="9" t="s">
        <v>133</v>
      </c>
      <c r="C40" s="9" t="s">
        <v>134</v>
      </c>
      <c r="D40" s="13" t="s">
        <v>112</v>
      </c>
      <c r="E40" s="8" t="s">
        <v>113</v>
      </c>
      <c r="F40" s="14">
        <v>197.5</v>
      </c>
      <c r="G40" s="14">
        <f t="shared" si="3"/>
        <v>39.5</v>
      </c>
      <c r="H40" s="15">
        <v>89.67</v>
      </c>
      <c r="I40" s="19">
        <f t="shared" si="4"/>
        <v>44.835</v>
      </c>
      <c r="J40" s="16">
        <f t="shared" si="2"/>
        <v>84.335</v>
      </c>
      <c r="K40" s="19">
        <v>8</v>
      </c>
      <c r="L40" s="19"/>
      <c r="M40" s="20">
        <v>45125</v>
      </c>
    </row>
    <row r="41" s="2" customFormat="1" ht="26" customHeight="1" spans="1:13">
      <c r="A41" s="8" t="s">
        <v>135</v>
      </c>
      <c r="B41" s="9" t="s">
        <v>136</v>
      </c>
      <c r="C41" s="9" t="s">
        <v>137</v>
      </c>
      <c r="D41" s="13" t="s">
        <v>112</v>
      </c>
      <c r="E41" s="8" t="s">
        <v>113</v>
      </c>
      <c r="F41" s="14">
        <v>194.5</v>
      </c>
      <c r="G41" s="14">
        <f t="shared" si="3"/>
        <v>38.9</v>
      </c>
      <c r="H41" s="15">
        <v>90.33</v>
      </c>
      <c r="I41" s="19">
        <f t="shared" si="4"/>
        <v>45.165</v>
      </c>
      <c r="J41" s="16">
        <f t="shared" si="2"/>
        <v>84.065</v>
      </c>
      <c r="K41" s="19">
        <v>9</v>
      </c>
      <c r="L41" s="19"/>
      <c r="M41" s="20">
        <v>45125</v>
      </c>
    </row>
    <row r="42" s="2" customFormat="1" ht="26" customHeight="1" spans="1:13">
      <c r="A42" s="8" t="s">
        <v>138</v>
      </c>
      <c r="B42" s="9" t="s">
        <v>139</v>
      </c>
      <c r="C42" s="9" t="s">
        <v>140</v>
      </c>
      <c r="D42" s="13" t="s">
        <v>112</v>
      </c>
      <c r="E42" s="8" t="s">
        <v>113</v>
      </c>
      <c r="F42" s="14">
        <v>190</v>
      </c>
      <c r="G42" s="14">
        <f t="shared" si="3"/>
        <v>38</v>
      </c>
      <c r="H42" s="15">
        <v>91.67</v>
      </c>
      <c r="I42" s="19">
        <f t="shared" si="4"/>
        <v>45.835</v>
      </c>
      <c r="J42" s="16">
        <f t="shared" si="2"/>
        <v>83.835</v>
      </c>
      <c r="K42" s="19">
        <v>10</v>
      </c>
      <c r="L42" s="19"/>
      <c r="M42" s="20">
        <v>45125</v>
      </c>
    </row>
    <row r="43" s="2" customFormat="1" ht="26" customHeight="1" spans="1:13">
      <c r="A43" s="8" t="s">
        <v>141</v>
      </c>
      <c r="B43" s="9" t="s">
        <v>142</v>
      </c>
      <c r="C43" s="9" t="s">
        <v>143</v>
      </c>
      <c r="D43" s="13" t="s">
        <v>112</v>
      </c>
      <c r="E43" s="8" t="s">
        <v>113</v>
      </c>
      <c r="F43" s="14">
        <v>188.5</v>
      </c>
      <c r="G43" s="14">
        <f t="shared" si="3"/>
        <v>37.7</v>
      </c>
      <c r="H43" s="15">
        <v>91</v>
      </c>
      <c r="I43" s="19">
        <f t="shared" si="4"/>
        <v>45.5</v>
      </c>
      <c r="J43" s="16">
        <f t="shared" si="2"/>
        <v>83.2</v>
      </c>
      <c r="K43" s="19">
        <v>11</v>
      </c>
      <c r="L43" s="19"/>
      <c r="M43" s="20">
        <v>45125</v>
      </c>
    </row>
    <row r="44" s="2" customFormat="1" ht="26" customHeight="1" spans="1:13">
      <c r="A44" s="8" t="s">
        <v>144</v>
      </c>
      <c r="B44" s="9" t="s">
        <v>145</v>
      </c>
      <c r="C44" s="9" t="s">
        <v>146</v>
      </c>
      <c r="D44" s="13" t="s">
        <v>112</v>
      </c>
      <c r="E44" s="8" t="s">
        <v>113</v>
      </c>
      <c r="F44" s="14">
        <v>185</v>
      </c>
      <c r="G44" s="14">
        <f t="shared" si="3"/>
        <v>37</v>
      </c>
      <c r="H44" s="15">
        <v>91.67</v>
      </c>
      <c r="I44" s="19">
        <f t="shared" si="4"/>
        <v>45.835</v>
      </c>
      <c r="J44" s="16">
        <f t="shared" si="2"/>
        <v>82.835</v>
      </c>
      <c r="K44" s="19">
        <v>12</v>
      </c>
      <c r="L44" s="19"/>
      <c r="M44" s="20">
        <v>45125</v>
      </c>
    </row>
    <row r="45" s="2" customFormat="1" ht="26" customHeight="1" spans="1:13">
      <c r="A45" s="8" t="s">
        <v>147</v>
      </c>
      <c r="B45" s="9" t="s">
        <v>148</v>
      </c>
      <c r="C45" s="9" t="s">
        <v>149</v>
      </c>
      <c r="D45" s="13" t="s">
        <v>150</v>
      </c>
      <c r="E45" s="8" t="s">
        <v>151</v>
      </c>
      <c r="F45" s="14">
        <v>216</v>
      </c>
      <c r="G45" s="14">
        <f t="shared" si="3"/>
        <v>43.2</v>
      </c>
      <c r="H45" s="15">
        <v>89</v>
      </c>
      <c r="I45" s="19">
        <f t="shared" si="4"/>
        <v>44.5</v>
      </c>
      <c r="J45" s="16">
        <f t="shared" si="2"/>
        <v>87.7</v>
      </c>
      <c r="K45" s="19">
        <v>1</v>
      </c>
      <c r="L45" s="19">
        <v>9</v>
      </c>
      <c r="M45" s="20">
        <v>45125</v>
      </c>
    </row>
    <row r="46" s="2" customFormat="1" ht="26" customHeight="1" spans="1:13">
      <c r="A46" s="8" t="s">
        <v>152</v>
      </c>
      <c r="B46" s="9" t="s">
        <v>153</v>
      </c>
      <c r="C46" s="9" t="s">
        <v>154</v>
      </c>
      <c r="D46" s="13" t="s">
        <v>150</v>
      </c>
      <c r="E46" s="8" t="s">
        <v>151</v>
      </c>
      <c r="F46" s="14">
        <v>193</v>
      </c>
      <c r="G46" s="14">
        <f t="shared" si="3"/>
        <v>38.6</v>
      </c>
      <c r="H46" s="15">
        <v>90</v>
      </c>
      <c r="I46" s="19">
        <f t="shared" si="4"/>
        <v>45</v>
      </c>
      <c r="J46" s="16">
        <f t="shared" si="2"/>
        <v>83.6</v>
      </c>
      <c r="K46" s="19">
        <v>2</v>
      </c>
      <c r="L46" s="19"/>
      <c r="M46" s="20">
        <v>45125</v>
      </c>
    </row>
    <row r="47" s="2" customFormat="1" ht="26" customHeight="1" spans="1:13">
      <c r="A47" s="8" t="s">
        <v>155</v>
      </c>
      <c r="B47" s="9" t="s">
        <v>156</v>
      </c>
      <c r="C47" s="9" t="s">
        <v>157</v>
      </c>
      <c r="D47" s="13" t="s">
        <v>150</v>
      </c>
      <c r="E47" s="8" t="s">
        <v>151</v>
      </c>
      <c r="F47" s="14">
        <v>189.5</v>
      </c>
      <c r="G47" s="14">
        <f t="shared" si="3"/>
        <v>37.9</v>
      </c>
      <c r="H47" s="15">
        <v>90.33</v>
      </c>
      <c r="I47" s="19">
        <f t="shared" si="4"/>
        <v>45.165</v>
      </c>
      <c r="J47" s="16">
        <f t="shared" si="2"/>
        <v>83.065</v>
      </c>
      <c r="K47" s="19">
        <v>3</v>
      </c>
      <c r="L47" s="19"/>
      <c r="M47" s="20">
        <v>45125</v>
      </c>
    </row>
    <row r="48" s="2" customFormat="1" ht="26" customHeight="1" spans="1:13">
      <c r="A48" s="8" t="s">
        <v>158</v>
      </c>
      <c r="B48" s="9" t="s">
        <v>159</v>
      </c>
      <c r="C48" s="9" t="s">
        <v>160</v>
      </c>
      <c r="D48" s="13" t="s">
        <v>150</v>
      </c>
      <c r="E48" s="8" t="s">
        <v>151</v>
      </c>
      <c r="F48" s="14">
        <v>191.5</v>
      </c>
      <c r="G48" s="14">
        <f t="shared" si="3"/>
        <v>38.3</v>
      </c>
      <c r="H48" s="15">
        <v>89.33</v>
      </c>
      <c r="I48" s="19">
        <f t="shared" si="4"/>
        <v>44.665</v>
      </c>
      <c r="J48" s="16">
        <f t="shared" si="2"/>
        <v>82.965</v>
      </c>
      <c r="K48" s="19">
        <v>4</v>
      </c>
      <c r="L48" s="19"/>
      <c r="M48" s="20">
        <v>45125</v>
      </c>
    </row>
    <row r="49" s="2" customFormat="1" ht="26" customHeight="1" spans="1:13">
      <c r="A49" s="8" t="s">
        <v>161</v>
      </c>
      <c r="B49" s="9" t="s">
        <v>162</v>
      </c>
      <c r="C49" s="9" t="s">
        <v>163</v>
      </c>
      <c r="D49" s="13" t="s">
        <v>150</v>
      </c>
      <c r="E49" s="8" t="s">
        <v>151</v>
      </c>
      <c r="F49" s="14">
        <v>203</v>
      </c>
      <c r="G49" s="14">
        <f t="shared" si="3"/>
        <v>40.6</v>
      </c>
      <c r="H49" s="15">
        <v>82</v>
      </c>
      <c r="I49" s="19">
        <f t="shared" si="4"/>
        <v>41</v>
      </c>
      <c r="J49" s="16">
        <f t="shared" si="2"/>
        <v>81.6</v>
      </c>
      <c r="K49" s="19">
        <v>5</v>
      </c>
      <c r="L49" s="19"/>
      <c r="M49" s="20">
        <v>45125</v>
      </c>
    </row>
    <row r="50" s="2" customFormat="1" ht="26" customHeight="1" spans="1:13">
      <c r="A50" s="8" t="s">
        <v>164</v>
      </c>
      <c r="B50" s="9" t="s">
        <v>165</v>
      </c>
      <c r="C50" s="9" t="s">
        <v>166</v>
      </c>
      <c r="D50" s="13" t="s">
        <v>150</v>
      </c>
      <c r="E50" s="8" t="s">
        <v>151</v>
      </c>
      <c r="F50" s="14">
        <v>190</v>
      </c>
      <c r="G50" s="14">
        <f t="shared" si="3"/>
        <v>38</v>
      </c>
      <c r="H50" s="15">
        <v>86</v>
      </c>
      <c r="I50" s="19">
        <f t="shared" si="4"/>
        <v>43</v>
      </c>
      <c r="J50" s="16">
        <f t="shared" si="2"/>
        <v>81</v>
      </c>
      <c r="K50" s="19">
        <v>6</v>
      </c>
      <c r="L50" s="19"/>
      <c r="M50" s="20">
        <v>45125</v>
      </c>
    </row>
    <row r="51" s="2" customFormat="1" ht="26" customHeight="1" spans="1:13">
      <c r="A51" s="8" t="s">
        <v>167</v>
      </c>
      <c r="B51" s="9" t="s">
        <v>168</v>
      </c>
      <c r="C51" s="9" t="s">
        <v>169</v>
      </c>
      <c r="D51" s="13" t="s">
        <v>150</v>
      </c>
      <c r="E51" s="8" t="s">
        <v>151</v>
      </c>
      <c r="F51" s="14">
        <v>198</v>
      </c>
      <c r="G51" s="14">
        <f t="shared" si="3"/>
        <v>39.6</v>
      </c>
      <c r="H51" s="15">
        <v>82</v>
      </c>
      <c r="I51" s="19">
        <f t="shared" si="4"/>
        <v>41</v>
      </c>
      <c r="J51" s="16">
        <f t="shared" si="2"/>
        <v>80.6</v>
      </c>
      <c r="K51" s="19">
        <v>7</v>
      </c>
      <c r="L51" s="19"/>
      <c r="M51" s="20">
        <v>45125</v>
      </c>
    </row>
    <row r="52" s="2" customFormat="1" ht="26" customHeight="1" spans="1:13">
      <c r="A52" s="8" t="s">
        <v>170</v>
      </c>
      <c r="B52" s="9" t="s">
        <v>171</v>
      </c>
      <c r="C52" s="9" t="s">
        <v>172</v>
      </c>
      <c r="D52" s="13" t="s">
        <v>150</v>
      </c>
      <c r="E52" s="8" t="s">
        <v>151</v>
      </c>
      <c r="F52" s="14">
        <v>181</v>
      </c>
      <c r="G52" s="14">
        <f t="shared" si="3"/>
        <v>36.2</v>
      </c>
      <c r="H52" s="15">
        <v>88</v>
      </c>
      <c r="I52" s="19">
        <f t="shared" si="4"/>
        <v>44</v>
      </c>
      <c r="J52" s="16">
        <f t="shared" si="2"/>
        <v>80.2</v>
      </c>
      <c r="K52" s="19">
        <v>8</v>
      </c>
      <c r="L52" s="19"/>
      <c r="M52" s="20">
        <v>45125</v>
      </c>
    </row>
    <row r="53" s="2" customFormat="1" ht="26" customHeight="1" spans="1:13">
      <c r="A53" s="8" t="s">
        <v>173</v>
      </c>
      <c r="B53" s="9" t="s">
        <v>174</v>
      </c>
      <c r="C53" s="9" t="s">
        <v>175</v>
      </c>
      <c r="D53" s="13" t="s">
        <v>150</v>
      </c>
      <c r="E53" s="8" t="s">
        <v>151</v>
      </c>
      <c r="F53" s="14">
        <v>176</v>
      </c>
      <c r="G53" s="14">
        <f t="shared" si="3"/>
        <v>35.2</v>
      </c>
      <c r="H53" s="15">
        <v>87.33</v>
      </c>
      <c r="I53" s="19">
        <f t="shared" si="4"/>
        <v>43.665</v>
      </c>
      <c r="J53" s="16">
        <f t="shared" si="2"/>
        <v>78.865</v>
      </c>
      <c r="K53" s="19">
        <v>9</v>
      </c>
      <c r="L53" s="19"/>
      <c r="M53" s="20">
        <v>45125</v>
      </c>
    </row>
    <row r="54" s="2" customFormat="1" ht="26" customHeight="1" spans="1:13">
      <c r="A54" s="8" t="s">
        <v>176</v>
      </c>
      <c r="B54" s="9" t="s">
        <v>177</v>
      </c>
      <c r="C54" s="9" t="s">
        <v>178</v>
      </c>
      <c r="D54" s="13" t="s">
        <v>179</v>
      </c>
      <c r="E54" s="8" t="s">
        <v>180</v>
      </c>
      <c r="F54" s="14">
        <v>219</v>
      </c>
      <c r="G54" s="14">
        <f t="shared" ref="G54:G95" si="5">F54*0.2</f>
        <v>43.8</v>
      </c>
      <c r="H54" s="15">
        <v>87.67</v>
      </c>
      <c r="I54" s="19">
        <f t="shared" ref="I54:I95" si="6">H54*0.5</f>
        <v>43.835</v>
      </c>
      <c r="J54" s="16">
        <f t="shared" ref="J54:J95" si="7">G54+I54</f>
        <v>87.635</v>
      </c>
      <c r="K54" s="19">
        <v>1</v>
      </c>
      <c r="L54" s="19">
        <v>28</v>
      </c>
      <c r="M54" s="20">
        <v>45125</v>
      </c>
    </row>
    <row r="55" s="2" customFormat="1" ht="26" customHeight="1" spans="1:13">
      <c r="A55" s="8" t="s">
        <v>181</v>
      </c>
      <c r="B55" s="9" t="s">
        <v>182</v>
      </c>
      <c r="C55" s="9" t="s">
        <v>183</v>
      </c>
      <c r="D55" s="13" t="s">
        <v>179</v>
      </c>
      <c r="E55" s="8" t="s">
        <v>180</v>
      </c>
      <c r="F55" s="14">
        <v>213</v>
      </c>
      <c r="G55" s="14">
        <f t="shared" si="5"/>
        <v>42.6</v>
      </c>
      <c r="H55" s="15">
        <v>89.9</v>
      </c>
      <c r="I55" s="19">
        <f t="shared" si="6"/>
        <v>44.95</v>
      </c>
      <c r="J55" s="16">
        <f t="shared" si="7"/>
        <v>87.55</v>
      </c>
      <c r="K55" s="19">
        <v>2</v>
      </c>
      <c r="L55" s="19"/>
      <c r="M55" s="20">
        <v>45125</v>
      </c>
    </row>
    <row r="56" s="2" customFormat="1" ht="26" customHeight="1" spans="1:13">
      <c r="A56" s="8" t="s">
        <v>184</v>
      </c>
      <c r="B56" s="9" t="s">
        <v>185</v>
      </c>
      <c r="C56" s="9" t="s">
        <v>186</v>
      </c>
      <c r="D56" s="13" t="s">
        <v>179</v>
      </c>
      <c r="E56" s="8" t="s">
        <v>180</v>
      </c>
      <c r="F56" s="14">
        <v>212.5</v>
      </c>
      <c r="G56" s="14">
        <f t="shared" si="5"/>
        <v>42.5</v>
      </c>
      <c r="H56" s="15">
        <v>89.8</v>
      </c>
      <c r="I56" s="19">
        <f t="shared" si="6"/>
        <v>44.9</v>
      </c>
      <c r="J56" s="16">
        <f t="shared" si="7"/>
        <v>87.4</v>
      </c>
      <c r="K56" s="19">
        <v>3</v>
      </c>
      <c r="L56" s="19"/>
      <c r="M56" s="20">
        <v>45125</v>
      </c>
    </row>
    <row r="57" s="2" customFormat="1" ht="26" customHeight="1" spans="1:13">
      <c r="A57" s="8" t="s">
        <v>187</v>
      </c>
      <c r="B57" s="9" t="s">
        <v>188</v>
      </c>
      <c r="C57" s="9" t="s">
        <v>189</v>
      </c>
      <c r="D57" s="13" t="s">
        <v>179</v>
      </c>
      <c r="E57" s="8" t="s">
        <v>180</v>
      </c>
      <c r="F57" s="14">
        <v>209.5</v>
      </c>
      <c r="G57" s="14">
        <f t="shared" si="5"/>
        <v>41.9</v>
      </c>
      <c r="H57" s="15">
        <v>90.53</v>
      </c>
      <c r="I57" s="19">
        <f t="shared" si="6"/>
        <v>45.265</v>
      </c>
      <c r="J57" s="16">
        <f t="shared" si="7"/>
        <v>87.165</v>
      </c>
      <c r="K57" s="19">
        <v>4</v>
      </c>
      <c r="L57" s="19"/>
      <c r="M57" s="20">
        <v>45125</v>
      </c>
    </row>
    <row r="58" s="2" customFormat="1" ht="26" customHeight="1" spans="1:13">
      <c r="A58" s="8" t="s">
        <v>190</v>
      </c>
      <c r="B58" s="9" t="s">
        <v>191</v>
      </c>
      <c r="C58" s="9" t="s">
        <v>192</v>
      </c>
      <c r="D58" s="13" t="s">
        <v>179</v>
      </c>
      <c r="E58" s="8" t="s">
        <v>180</v>
      </c>
      <c r="F58" s="14">
        <v>208.5</v>
      </c>
      <c r="G58" s="14">
        <f t="shared" si="5"/>
        <v>41.7</v>
      </c>
      <c r="H58" s="15">
        <v>89.23</v>
      </c>
      <c r="I58" s="19">
        <f t="shared" si="6"/>
        <v>44.615</v>
      </c>
      <c r="J58" s="16">
        <f t="shared" si="7"/>
        <v>86.315</v>
      </c>
      <c r="K58" s="19">
        <v>5</v>
      </c>
      <c r="L58" s="19"/>
      <c r="M58" s="20">
        <v>45125</v>
      </c>
    </row>
    <row r="59" s="2" customFormat="1" ht="26" customHeight="1" spans="1:13">
      <c r="A59" s="8" t="s">
        <v>193</v>
      </c>
      <c r="B59" s="9" t="s">
        <v>194</v>
      </c>
      <c r="C59" s="9" t="s">
        <v>195</v>
      </c>
      <c r="D59" s="13" t="s">
        <v>179</v>
      </c>
      <c r="E59" s="8" t="s">
        <v>180</v>
      </c>
      <c r="F59" s="14">
        <v>206.5</v>
      </c>
      <c r="G59" s="14">
        <f t="shared" si="5"/>
        <v>41.3</v>
      </c>
      <c r="H59" s="15">
        <v>89.03</v>
      </c>
      <c r="I59" s="19">
        <f t="shared" si="6"/>
        <v>44.515</v>
      </c>
      <c r="J59" s="16">
        <f t="shared" si="7"/>
        <v>85.815</v>
      </c>
      <c r="K59" s="19">
        <v>6</v>
      </c>
      <c r="L59" s="19"/>
      <c r="M59" s="20">
        <v>45126</v>
      </c>
    </row>
    <row r="60" s="2" customFormat="1" ht="26" customHeight="1" spans="1:13">
      <c r="A60" s="8" t="s">
        <v>196</v>
      </c>
      <c r="B60" s="9" t="s">
        <v>197</v>
      </c>
      <c r="C60" s="9" t="s">
        <v>198</v>
      </c>
      <c r="D60" s="13" t="s">
        <v>179</v>
      </c>
      <c r="E60" s="8" t="s">
        <v>180</v>
      </c>
      <c r="F60" s="14">
        <v>201.5</v>
      </c>
      <c r="G60" s="14">
        <f t="shared" si="5"/>
        <v>40.3</v>
      </c>
      <c r="H60" s="15">
        <v>91</v>
      </c>
      <c r="I60" s="19">
        <f t="shared" si="6"/>
        <v>45.5</v>
      </c>
      <c r="J60" s="16">
        <f t="shared" si="7"/>
        <v>85.8</v>
      </c>
      <c r="K60" s="19">
        <v>7</v>
      </c>
      <c r="L60" s="19"/>
      <c r="M60" s="20">
        <v>45126</v>
      </c>
    </row>
    <row r="61" s="2" customFormat="1" ht="26" customHeight="1" spans="1:13">
      <c r="A61" s="8" t="s">
        <v>199</v>
      </c>
      <c r="B61" s="9" t="s">
        <v>200</v>
      </c>
      <c r="C61" s="9" t="s">
        <v>201</v>
      </c>
      <c r="D61" s="13" t="s">
        <v>179</v>
      </c>
      <c r="E61" s="8" t="s">
        <v>180</v>
      </c>
      <c r="F61" s="14">
        <v>200.5</v>
      </c>
      <c r="G61" s="14">
        <f t="shared" si="5"/>
        <v>40.1</v>
      </c>
      <c r="H61" s="15">
        <v>91.1</v>
      </c>
      <c r="I61" s="19">
        <f t="shared" si="6"/>
        <v>45.55</v>
      </c>
      <c r="J61" s="16">
        <f t="shared" si="7"/>
        <v>85.65</v>
      </c>
      <c r="K61" s="19">
        <v>8</v>
      </c>
      <c r="L61" s="19"/>
      <c r="M61" s="20">
        <v>45126</v>
      </c>
    </row>
    <row r="62" s="2" customFormat="1" ht="26" customHeight="1" spans="1:13">
      <c r="A62" s="8" t="s">
        <v>202</v>
      </c>
      <c r="B62" s="9" t="s">
        <v>203</v>
      </c>
      <c r="C62" s="9" t="s">
        <v>204</v>
      </c>
      <c r="D62" s="13" t="s">
        <v>179</v>
      </c>
      <c r="E62" s="8" t="s">
        <v>180</v>
      </c>
      <c r="F62" s="14">
        <v>203</v>
      </c>
      <c r="G62" s="14">
        <f t="shared" si="5"/>
        <v>40.6</v>
      </c>
      <c r="H62" s="15">
        <v>89.6</v>
      </c>
      <c r="I62" s="19">
        <f t="shared" si="6"/>
        <v>44.8</v>
      </c>
      <c r="J62" s="16">
        <f t="shared" si="7"/>
        <v>85.4</v>
      </c>
      <c r="K62" s="19">
        <v>9</v>
      </c>
      <c r="L62" s="19"/>
      <c r="M62" s="20">
        <v>45126</v>
      </c>
    </row>
    <row r="63" s="2" customFormat="1" ht="26" customHeight="1" spans="1:13">
      <c r="A63" s="8" t="s">
        <v>205</v>
      </c>
      <c r="B63" s="9" t="s">
        <v>206</v>
      </c>
      <c r="C63" s="9" t="s">
        <v>207</v>
      </c>
      <c r="D63" s="13" t="s">
        <v>179</v>
      </c>
      <c r="E63" s="8" t="s">
        <v>180</v>
      </c>
      <c r="F63" s="14">
        <v>207</v>
      </c>
      <c r="G63" s="14">
        <f t="shared" si="5"/>
        <v>41.4</v>
      </c>
      <c r="H63" s="15">
        <v>87.67</v>
      </c>
      <c r="I63" s="19">
        <f t="shared" si="6"/>
        <v>43.835</v>
      </c>
      <c r="J63" s="16">
        <f t="shared" si="7"/>
        <v>85.235</v>
      </c>
      <c r="K63" s="19">
        <v>10</v>
      </c>
      <c r="L63" s="19"/>
      <c r="M63" s="20">
        <v>45126</v>
      </c>
    </row>
    <row r="64" s="2" customFormat="1" ht="26" customHeight="1" spans="1:13">
      <c r="A64" s="8" t="s">
        <v>208</v>
      </c>
      <c r="B64" s="9" t="s">
        <v>209</v>
      </c>
      <c r="C64" s="9" t="s">
        <v>210</v>
      </c>
      <c r="D64" s="13" t="s">
        <v>179</v>
      </c>
      <c r="E64" s="8" t="s">
        <v>180</v>
      </c>
      <c r="F64" s="14">
        <v>202.5</v>
      </c>
      <c r="G64" s="14">
        <f t="shared" si="5"/>
        <v>40.5</v>
      </c>
      <c r="H64" s="15">
        <v>89.4</v>
      </c>
      <c r="I64" s="19">
        <f t="shared" si="6"/>
        <v>44.7</v>
      </c>
      <c r="J64" s="16">
        <f t="shared" si="7"/>
        <v>85.2</v>
      </c>
      <c r="K64" s="19">
        <v>11</v>
      </c>
      <c r="L64" s="19"/>
      <c r="M64" s="20">
        <v>45126</v>
      </c>
    </row>
    <row r="65" s="2" customFormat="1" ht="26" customHeight="1" spans="1:13">
      <c r="A65" s="8" t="s">
        <v>211</v>
      </c>
      <c r="B65" s="9" t="s">
        <v>212</v>
      </c>
      <c r="C65" s="9" t="s">
        <v>213</v>
      </c>
      <c r="D65" s="13" t="s">
        <v>179</v>
      </c>
      <c r="E65" s="8" t="s">
        <v>180</v>
      </c>
      <c r="F65" s="14">
        <v>203</v>
      </c>
      <c r="G65" s="14">
        <f t="shared" si="5"/>
        <v>40.6</v>
      </c>
      <c r="H65" s="15">
        <v>88.67</v>
      </c>
      <c r="I65" s="19">
        <f t="shared" si="6"/>
        <v>44.335</v>
      </c>
      <c r="J65" s="16">
        <f t="shared" si="7"/>
        <v>84.935</v>
      </c>
      <c r="K65" s="19">
        <v>12</v>
      </c>
      <c r="L65" s="19"/>
      <c r="M65" s="20">
        <v>45126</v>
      </c>
    </row>
    <row r="66" s="2" customFormat="1" ht="26" customHeight="1" spans="1:13">
      <c r="A66" s="8" t="s">
        <v>214</v>
      </c>
      <c r="B66" s="9" t="s">
        <v>215</v>
      </c>
      <c r="C66" s="9" t="s">
        <v>216</v>
      </c>
      <c r="D66" s="13" t="s">
        <v>179</v>
      </c>
      <c r="E66" s="8" t="s">
        <v>180</v>
      </c>
      <c r="F66" s="14">
        <v>201</v>
      </c>
      <c r="G66" s="14">
        <f t="shared" si="5"/>
        <v>40.2</v>
      </c>
      <c r="H66" s="15">
        <v>88.87</v>
      </c>
      <c r="I66" s="19">
        <f t="shared" si="6"/>
        <v>44.435</v>
      </c>
      <c r="J66" s="16">
        <f t="shared" si="7"/>
        <v>84.635</v>
      </c>
      <c r="K66" s="19">
        <v>13</v>
      </c>
      <c r="L66" s="19"/>
      <c r="M66" s="20">
        <v>45126</v>
      </c>
    </row>
    <row r="67" s="2" customFormat="1" ht="26" customHeight="1" spans="1:13">
      <c r="A67" s="8" t="s">
        <v>217</v>
      </c>
      <c r="B67" s="9" t="s">
        <v>218</v>
      </c>
      <c r="C67" s="9" t="s">
        <v>219</v>
      </c>
      <c r="D67" s="13" t="s">
        <v>179</v>
      </c>
      <c r="E67" s="8" t="s">
        <v>180</v>
      </c>
      <c r="F67" s="14">
        <v>202.5</v>
      </c>
      <c r="G67" s="14">
        <f t="shared" si="5"/>
        <v>40.5</v>
      </c>
      <c r="H67" s="15">
        <v>87.6</v>
      </c>
      <c r="I67" s="19">
        <f t="shared" si="6"/>
        <v>43.8</v>
      </c>
      <c r="J67" s="16">
        <f t="shared" si="7"/>
        <v>84.3</v>
      </c>
      <c r="K67" s="19">
        <v>14</v>
      </c>
      <c r="L67" s="19"/>
      <c r="M67" s="20">
        <v>45126</v>
      </c>
    </row>
    <row r="68" s="2" customFormat="1" ht="26" customHeight="1" spans="1:13">
      <c r="A68" s="8" t="s">
        <v>220</v>
      </c>
      <c r="B68" s="9" t="s">
        <v>221</v>
      </c>
      <c r="C68" s="9" t="s">
        <v>222</v>
      </c>
      <c r="D68" s="13" t="s">
        <v>179</v>
      </c>
      <c r="E68" s="8" t="s">
        <v>180</v>
      </c>
      <c r="F68" s="14">
        <v>200.5</v>
      </c>
      <c r="G68" s="14">
        <f t="shared" si="5"/>
        <v>40.1</v>
      </c>
      <c r="H68" s="15">
        <v>87.97</v>
      </c>
      <c r="I68" s="19">
        <f t="shared" si="6"/>
        <v>43.985</v>
      </c>
      <c r="J68" s="16">
        <f t="shared" si="7"/>
        <v>84.085</v>
      </c>
      <c r="K68" s="19">
        <v>15</v>
      </c>
      <c r="L68" s="19"/>
      <c r="M68" s="20">
        <v>45126</v>
      </c>
    </row>
    <row r="69" s="2" customFormat="1" ht="26" customHeight="1" spans="1:13">
      <c r="A69" s="8" t="s">
        <v>223</v>
      </c>
      <c r="B69" s="9" t="s">
        <v>224</v>
      </c>
      <c r="C69" s="9" t="s">
        <v>225</v>
      </c>
      <c r="D69" s="13" t="s">
        <v>179</v>
      </c>
      <c r="E69" s="8" t="s">
        <v>180</v>
      </c>
      <c r="F69" s="14">
        <v>196.5</v>
      </c>
      <c r="G69" s="14">
        <f t="shared" si="5"/>
        <v>39.3</v>
      </c>
      <c r="H69" s="15">
        <v>88.8</v>
      </c>
      <c r="I69" s="19">
        <f t="shared" si="6"/>
        <v>44.4</v>
      </c>
      <c r="J69" s="16">
        <f t="shared" si="7"/>
        <v>83.7</v>
      </c>
      <c r="K69" s="19">
        <v>16</v>
      </c>
      <c r="L69" s="19"/>
      <c r="M69" s="20">
        <v>45126</v>
      </c>
    </row>
    <row r="70" s="2" customFormat="1" ht="26" customHeight="1" spans="1:13">
      <c r="A70" s="8" t="s">
        <v>226</v>
      </c>
      <c r="B70" s="9" t="s">
        <v>227</v>
      </c>
      <c r="C70" s="9" t="s">
        <v>228</v>
      </c>
      <c r="D70" s="13" t="s">
        <v>179</v>
      </c>
      <c r="E70" s="8" t="s">
        <v>180</v>
      </c>
      <c r="F70" s="14">
        <v>199</v>
      </c>
      <c r="G70" s="14">
        <f t="shared" si="5"/>
        <v>39.8</v>
      </c>
      <c r="H70" s="15">
        <v>87.47</v>
      </c>
      <c r="I70" s="19">
        <f t="shared" si="6"/>
        <v>43.735</v>
      </c>
      <c r="J70" s="16">
        <f t="shared" si="7"/>
        <v>83.535</v>
      </c>
      <c r="K70" s="19">
        <v>17</v>
      </c>
      <c r="L70" s="19"/>
      <c r="M70" s="20">
        <v>45126</v>
      </c>
    </row>
    <row r="71" s="2" customFormat="1" ht="26" customHeight="1" spans="1:13">
      <c r="A71" s="8" t="s">
        <v>229</v>
      </c>
      <c r="B71" s="9" t="s">
        <v>230</v>
      </c>
      <c r="C71" s="9" t="s">
        <v>231</v>
      </c>
      <c r="D71" s="13" t="s">
        <v>179</v>
      </c>
      <c r="E71" s="8" t="s">
        <v>180</v>
      </c>
      <c r="F71" s="14">
        <v>210</v>
      </c>
      <c r="G71" s="14">
        <f t="shared" si="5"/>
        <v>42</v>
      </c>
      <c r="H71" s="15">
        <v>82.73</v>
      </c>
      <c r="I71" s="19">
        <f t="shared" si="6"/>
        <v>41.365</v>
      </c>
      <c r="J71" s="16">
        <f t="shared" si="7"/>
        <v>83.365</v>
      </c>
      <c r="K71" s="19">
        <v>18</v>
      </c>
      <c r="L71" s="19"/>
      <c r="M71" s="20">
        <v>45126</v>
      </c>
    </row>
    <row r="72" s="2" customFormat="1" ht="26" customHeight="1" spans="1:13">
      <c r="A72" s="8" t="s">
        <v>232</v>
      </c>
      <c r="B72" s="9" t="s">
        <v>233</v>
      </c>
      <c r="C72" s="9" t="s">
        <v>234</v>
      </c>
      <c r="D72" s="13" t="s">
        <v>179</v>
      </c>
      <c r="E72" s="8" t="s">
        <v>180</v>
      </c>
      <c r="F72" s="14">
        <v>194.5</v>
      </c>
      <c r="G72" s="14">
        <f t="shared" si="5"/>
        <v>38.9</v>
      </c>
      <c r="H72" s="15">
        <v>88.43</v>
      </c>
      <c r="I72" s="19">
        <f t="shared" si="6"/>
        <v>44.215</v>
      </c>
      <c r="J72" s="16">
        <f t="shared" si="7"/>
        <v>83.115</v>
      </c>
      <c r="K72" s="19">
        <v>19</v>
      </c>
      <c r="L72" s="19"/>
      <c r="M72" s="20">
        <v>45126</v>
      </c>
    </row>
    <row r="73" s="2" customFormat="1" ht="26" customHeight="1" spans="1:13">
      <c r="A73" s="8" t="s">
        <v>235</v>
      </c>
      <c r="B73" s="9" t="s">
        <v>236</v>
      </c>
      <c r="C73" s="9" t="s">
        <v>237</v>
      </c>
      <c r="D73" s="13" t="s">
        <v>179</v>
      </c>
      <c r="E73" s="8" t="s">
        <v>180</v>
      </c>
      <c r="F73" s="14">
        <v>194.5</v>
      </c>
      <c r="G73" s="14">
        <f t="shared" si="5"/>
        <v>38.9</v>
      </c>
      <c r="H73" s="15">
        <v>88.23</v>
      </c>
      <c r="I73" s="19">
        <f t="shared" si="6"/>
        <v>44.115</v>
      </c>
      <c r="J73" s="16">
        <f t="shared" si="7"/>
        <v>83.015</v>
      </c>
      <c r="K73" s="19">
        <v>20</v>
      </c>
      <c r="L73" s="19"/>
      <c r="M73" s="20">
        <v>45126</v>
      </c>
    </row>
    <row r="74" s="2" customFormat="1" ht="26" customHeight="1" spans="1:13">
      <c r="A74" s="8" t="s">
        <v>238</v>
      </c>
      <c r="B74" s="9" t="s">
        <v>239</v>
      </c>
      <c r="C74" s="9" t="s">
        <v>240</v>
      </c>
      <c r="D74" s="13" t="s">
        <v>179</v>
      </c>
      <c r="E74" s="8" t="s">
        <v>180</v>
      </c>
      <c r="F74" s="14">
        <v>189.5</v>
      </c>
      <c r="G74" s="14">
        <f t="shared" si="5"/>
        <v>37.9</v>
      </c>
      <c r="H74" s="15">
        <v>89.67</v>
      </c>
      <c r="I74" s="19">
        <f t="shared" si="6"/>
        <v>44.835</v>
      </c>
      <c r="J74" s="16">
        <f t="shared" si="7"/>
        <v>82.735</v>
      </c>
      <c r="K74" s="19">
        <v>21</v>
      </c>
      <c r="L74" s="19"/>
      <c r="M74" s="20">
        <v>45126</v>
      </c>
    </row>
    <row r="75" s="2" customFormat="1" ht="26" customHeight="1" spans="1:13">
      <c r="A75" s="8" t="s">
        <v>241</v>
      </c>
      <c r="B75" s="9" t="s">
        <v>242</v>
      </c>
      <c r="C75" s="9" t="s">
        <v>243</v>
      </c>
      <c r="D75" s="13" t="s">
        <v>179</v>
      </c>
      <c r="E75" s="8" t="s">
        <v>180</v>
      </c>
      <c r="F75" s="14">
        <v>196</v>
      </c>
      <c r="G75" s="14">
        <f t="shared" si="5"/>
        <v>39.2</v>
      </c>
      <c r="H75" s="15">
        <v>86.5</v>
      </c>
      <c r="I75" s="19">
        <f t="shared" si="6"/>
        <v>43.25</v>
      </c>
      <c r="J75" s="16">
        <f t="shared" si="7"/>
        <v>82.45</v>
      </c>
      <c r="K75" s="19">
        <v>22</v>
      </c>
      <c r="L75" s="19"/>
      <c r="M75" s="20">
        <v>45126</v>
      </c>
    </row>
    <row r="76" s="2" customFormat="1" ht="26" customHeight="1" spans="1:13">
      <c r="A76" s="8" t="s">
        <v>244</v>
      </c>
      <c r="B76" s="9" t="s">
        <v>245</v>
      </c>
      <c r="C76" s="9" t="s">
        <v>246</v>
      </c>
      <c r="D76" s="13" t="s">
        <v>179</v>
      </c>
      <c r="E76" s="8" t="s">
        <v>180</v>
      </c>
      <c r="F76" s="14">
        <v>193</v>
      </c>
      <c r="G76" s="14">
        <f t="shared" si="5"/>
        <v>38.6</v>
      </c>
      <c r="H76" s="15">
        <v>86.67</v>
      </c>
      <c r="I76" s="19">
        <f t="shared" si="6"/>
        <v>43.335</v>
      </c>
      <c r="J76" s="16">
        <f t="shared" si="7"/>
        <v>81.935</v>
      </c>
      <c r="K76" s="19">
        <v>23</v>
      </c>
      <c r="L76" s="19"/>
      <c r="M76" s="20">
        <v>45126</v>
      </c>
    </row>
    <row r="77" s="2" customFormat="1" ht="26" customHeight="1" spans="1:13">
      <c r="A77" s="8" t="s">
        <v>247</v>
      </c>
      <c r="B77" s="9" t="s">
        <v>248</v>
      </c>
      <c r="C77" s="9" t="s">
        <v>249</v>
      </c>
      <c r="D77" s="13" t="s">
        <v>179</v>
      </c>
      <c r="E77" s="8" t="s">
        <v>180</v>
      </c>
      <c r="F77" s="14">
        <v>199</v>
      </c>
      <c r="G77" s="14">
        <f t="shared" si="5"/>
        <v>39.8</v>
      </c>
      <c r="H77" s="15">
        <v>84.17</v>
      </c>
      <c r="I77" s="19">
        <f t="shared" si="6"/>
        <v>42.085</v>
      </c>
      <c r="J77" s="16">
        <f t="shared" si="7"/>
        <v>81.885</v>
      </c>
      <c r="K77" s="19">
        <v>24</v>
      </c>
      <c r="L77" s="19"/>
      <c r="M77" s="20">
        <v>45126</v>
      </c>
    </row>
    <row r="78" s="2" customFormat="1" ht="26" customHeight="1" spans="1:13">
      <c r="A78" s="8" t="s">
        <v>250</v>
      </c>
      <c r="B78" s="9" t="s">
        <v>251</v>
      </c>
      <c r="C78" s="9" t="s">
        <v>252</v>
      </c>
      <c r="D78" s="13" t="s">
        <v>179</v>
      </c>
      <c r="E78" s="8" t="s">
        <v>180</v>
      </c>
      <c r="F78" s="14">
        <v>186.5</v>
      </c>
      <c r="G78" s="14">
        <f t="shared" si="5"/>
        <v>37.3</v>
      </c>
      <c r="H78" s="15">
        <v>89.07</v>
      </c>
      <c r="I78" s="19">
        <f t="shared" si="6"/>
        <v>44.535</v>
      </c>
      <c r="J78" s="16">
        <f t="shared" si="7"/>
        <v>81.835</v>
      </c>
      <c r="K78" s="19">
        <v>25</v>
      </c>
      <c r="L78" s="19"/>
      <c r="M78" s="20">
        <v>45126</v>
      </c>
    </row>
    <row r="79" s="2" customFormat="1" ht="26" customHeight="1" spans="1:13">
      <c r="A79" s="8" t="s">
        <v>253</v>
      </c>
      <c r="B79" s="9" t="s">
        <v>254</v>
      </c>
      <c r="C79" s="9" t="s">
        <v>255</v>
      </c>
      <c r="D79" s="13" t="s">
        <v>179</v>
      </c>
      <c r="E79" s="8" t="s">
        <v>180</v>
      </c>
      <c r="F79" s="14">
        <v>186.5</v>
      </c>
      <c r="G79" s="14">
        <f t="shared" si="5"/>
        <v>37.3</v>
      </c>
      <c r="H79" s="15">
        <v>88.87</v>
      </c>
      <c r="I79" s="19">
        <f t="shared" si="6"/>
        <v>44.435</v>
      </c>
      <c r="J79" s="16">
        <f t="shared" si="7"/>
        <v>81.735</v>
      </c>
      <c r="K79" s="19">
        <v>26</v>
      </c>
      <c r="L79" s="19"/>
      <c r="M79" s="20">
        <v>45126</v>
      </c>
    </row>
    <row r="80" s="2" customFormat="1" ht="26" customHeight="1" spans="1:13">
      <c r="A80" s="8" t="s">
        <v>256</v>
      </c>
      <c r="B80" s="9" t="s">
        <v>257</v>
      </c>
      <c r="C80" s="9" t="s">
        <v>258</v>
      </c>
      <c r="D80" s="13" t="s">
        <v>179</v>
      </c>
      <c r="E80" s="8" t="s">
        <v>180</v>
      </c>
      <c r="F80" s="14">
        <v>186</v>
      </c>
      <c r="G80" s="14">
        <f t="shared" si="5"/>
        <v>37.2</v>
      </c>
      <c r="H80" s="15">
        <v>89</v>
      </c>
      <c r="I80" s="19">
        <f t="shared" si="6"/>
        <v>44.5</v>
      </c>
      <c r="J80" s="16">
        <f t="shared" si="7"/>
        <v>81.7</v>
      </c>
      <c r="K80" s="19">
        <v>27</v>
      </c>
      <c r="L80" s="19"/>
      <c r="M80" s="20">
        <v>45126</v>
      </c>
    </row>
    <row r="81" s="2" customFormat="1" ht="26" customHeight="1" spans="1:13">
      <c r="A81" s="8" t="s">
        <v>259</v>
      </c>
      <c r="B81" s="9" t="s">
        <v>260</v>
      </c>
      <c r="C81" s="9" t="s">
        <v>261</v>
      </c>
      <c r="D81" s="13" t="s">
        <v>179</v>
      </c>
      <c r="E81" s="8" t="s">
        <v>180</v>
      </c>
      <c r="F81" s="14">
        <v>186.5</v>
      </c>
      <c r="G81" s="14">
        <f t="shared" si="5"/>
        <v>37.3</v>
      </c>
      <c r="H81" s="15">
        <v>88.7</v>
      </c>
      <c r="I81" s="19">
        <f t="shared" si="6"/>
        <v>44.35</v>
      </c>
      <c r="J81" s="16">
        <f t="shared" si="7"/>
        <v>81.65</v>
      </c>
      <c r="K81" s="19">
        <v>28</v>
      </c>
      <c r="L81" s="19"/>
      <c r="M81" s="20">
        <v>45126</v>
      </c>
    </row>
    <row r="82" s="2" customFormat="1" ht="26" customHeight="1" spans="1:13">
      <c r="A82" s="8" t="s">
        <v>262</v>
      </c>
      <c r="B82" s="9" t="s">
        <v>263</v>
      </c>
      <c r="C82" s="9" t="s">
        <v>264</v>
      </c>
      <c r="D82" s="13" t="s">
        <v>265</v>
      </c>
      <c r="E82" s="8" t="s">
        <v>266</v>
      </c>
      <c r="F82" s="14">
        <v>187</v>
      </c>
      <c r="G82" s="14">
        <f t="shared" si="5"/>
        <v>37.4</v>
      </c>
      <c r="H82" s="15">
        <v>84.67</v>
      </c>
      <c r="I82" s="19">
        <f t="shared" si="6"/>
        <v>42.335</v>
      </c>
      <c r="J82" s="16">
        <f t="shared" si="7"/>
        <v>79.735</v>
      </c>
      <c r="K82" s="19">
        <v>1</v>
      </c>
      <c r="L82" s="19">
        <v>10</v>
      </c>
      <c r="M82" s="20">
        <v>45126</v>
      </c>
    </row>
    <row r="83" s="2" customFormat="1" ht="26" customHeight="1" spans="1:13">
      <c r="A83" s="8" t="s">
        <v>267</v>
      </c>
      <c r="B83" s="9" t="s">
        <v>268</v>
      </c>
      <c r="C83" s="9" t="s">
        <v>269</v>
      </c>
      <c r="D83" s="13" t="s">
        <v>265</v>
      </c>
      <c r="E83" s="8" t="s">
        <v>266</v>
      </c>
      <c r="F83" s="14">
        <v>168</v>
      </c>
      <c r="G83" s="14">
        <f t="shared" si="5"/>
        <v>33.6</v>
      </c>
      <c r="H83" s="15">
        <v>91.67</v>
      </c>
      <c r="I83" s="19">
        <f t="shared" si="6"/>
        <v>45.835</v>
      </c>
      <c r="J83" s="16">
        <f t="shared" si="7"/>
        <v>79.435</v>
      </c>
      <c r="K83" s="19">
        <v>2</v>
      </c>
      <c r="L83" s="19"/>
      <c r="M83" s="20">
        <v>45126</v>
      </c>
    </row>
    <row r="84" s="2" customFormat="1" ht="26" customHeight="1" spans="1:13">
      <c r="A84" s="8" t="s">
        <v>270</v>
      </c>
      <c r="B84" s="9" t="s">
        <v>271</v>
      </c>
      <c r="C84" s="9" t="s">
        <v>272</v>
      </c>
      <c r="D84" s="13" t="s">
        <v>265</v>
      </c>
      <c r="E84" s="8" t="s">
        <v>266</v>
      </c>
      <c r="F84" s="14">
        <v>181</v>
      </c>
      <c r="G84" s="14">
        <f t="shared" si="5"/>
        <v>36.2</v>
      </c>
      <c r="H84" s="15">
        <v>83.33</v>
      </c>
      <c r="I84" s="19">
        <f t="shared" si="6"/>
        <v>41.665</v>
      </c>
      <c r="J84" s="16">
        <f t="shared" si="7"/>
        <v>77.865</v>
      </c>
      <c r="K84" s="19">
        <v>3</v>
      </c>
      <c r="L84" s="19"/>
      <c r="M84" s="20">
        <v>45126</v>
      </c>
    </row>
    <row r="85" s="2" customFormat="1" ht="26" customHeight="1" spans="1:13">
      <c r="A85" s="8" t="s">
        <v>273</v>
      </c>
      <c r="B85" s="9" t="s">
        <v>274</v>
      </c>
      <c r="C85" s="9" t="s">
        <v>275</v>
      </c>
      <c r="D85" s="13" t="s">
        <v>265</v>
      </c>
      <c r="E85" s="8" t="s">
        <v>266</v>
      </c>
      <c r="F85" s="14">
        <v>168.5</v>
      </c>
      <c r="G85" s="14">
        <f t="shared" si="5"/>
        <v>33.7</v>
      </c>
      <c r="H85" s="15">
        <v>87.67</v>
      </c>
      <c r="I85" s="19">
        <f t="shared" si="6"/>
        <v>43.835</v>
      </c>
      <c r="J85" s="16">
        <f t="shared" si="7"/>
        <v>77.535</v>
      </c>
      <c r="K85" s="19">
        <v>4</v>
      </c>
      <c r="L85" s="19"/>
      <c r="M85" s="20">
        <v>45126</v>
      </c>
    </row>
    <row r="86" s="2" customFormat="1" ht="26" customHeight="1" spans="1:13">
      <c r="A86" s="8" t="s">
        <v>276</v>
      </c>
      <c r="B86" s="9" t="s">
        <v>277</v>
      </c>
      <c r="C86" s="9" t="s">
        <v>278</v>
      </c>
      <c r="D86" s="13" t="s">
        <v>265</v>
      </c>
      <c r="E86" s="8" t="s">
        <v>266</v>
      </c>
      <c r="F86" s="14">
        <v>155.5</v>
      </c>
      <c r="G86" s="14">
        <f t="shared" si="5"/>
        <v>31.1</v>
      </c>
      <c r="H86" s="15">
        <v>90.67</v>
      </c>
      <c r="I86" s="19">
        <f t="shared" si="6"/>
        <v>45.335</v>
      </c>
      <c r="J86" s="16">
        <f t="shared" si="7"/>
        <v>76.435</v>
      </c>
      <c r="K86" s="19">
        <v>5</v>
      </c>
      <c r="L86" s="19"/>
      <c r="M86" s="20">
        <v>45126</v>
      </c>
    </row>
    <row r="87" s="2" customFormat="1" ht="26" customHeight="1" spans="1:13">
      <c r="A87" s="8" t="s">
        <v>279</v>
      </c>
      <c r="B87" s="9" t="s">
        <v>280</v>
      </c>
      <c r="C87" s="9" t="s">
        <v>281</v>
      </c>
      <c r="D87" s="13" t="s">
        <v>265</v>
      </c>
      <c r="E87" s="8" t="s">
        <v>266</v>
      </c>
      <c r="F87" s="14">
        <v>175</v>
      </c>
      <c r="G87" s="14">
        <f t="shared" si="5"/>
        <v>35</v>
      </c>
      <c r="H87" s="15">
        <v>82.33</v>
      </c>
      <c r="I87" s="19">
        <f t="shared" si="6"/>
        <v>41.165</v>
      </c>
      <c r="J87" s="16">
        <f t="shared" si="7"/>
        <v>76.165</v>
      </c>
      <c r="K87" s="19">
        <v>6</v>
      </c>
      <c r="L87" s="19"/>
      <c r="M87" s="20">
        <v>45126</v>
      </c>
    </row>
    <row r="88" s="2" customFormat="1" ht="26" customHeight="1" spans="1:13">
      <c r="A88" s="8" t="s">
        <v>282</v>
      </c>
      <c r="B88" s="9" t="s">
        <v>283</v>
      </c>
      <c r="C88" s="9" t="s">
        <v>284</v>
      </c>
      <c r="D88" s="13" t="s">
        <v>265</v>
      </c>
      <c r="E88" s="8" t="s">
        <v>266</v>
      </c>
      <c r="F88" s="14">
        <v>156.5</v>
      </c>
      <c r="G88" s="14">
        <f t="shared" si="5"/>
        <v>31.3</v>
      </c>
      <c r="H88" s="15">
        <v>88</v>
      </c>
      <c r="I88" s="19">
        <f t="shared" si="6"/>
        <v>44</v>
      </c>
      <c r="J88" s="16">
        <f t="shared" si="7"/>
        <v>75.3</v>
      </c>
      <c r="K88" s="19">
        <v>7</v>
      </c>
      <c r="L88" s="19"/>
      <c r="M88" s="20">
        <v>45126</v>
      </c>
    </row>
    <row r="89" s="2" customFormat="1" ht="26" customHeight="1" spans="1:13">
      <c r="A89" s="8" t="s">
        <v>285</v>
      </c>
      <c r="B89" s="9" t="s">
        <v>286</v>
      </c>
      <c r="C89" s="9" t="s">
        <v>287</v>
      </c>
      <c r="D89" s="13" t="s">
        <v>265</v>
      </c>
      <c r="E89" s="8" t="s">
        <v>266</v>
      </c>
      <c r="F89" s="14">
        <v>174</v>
      </c>
      <c r="G89" s="14">
        <f t="shared" si="5"/>
        <v>34.8</v>
      </c>
      <c r="H89" s="15">
        <v>80.67</v>
      </c>
      <c r="I89" s="19">
        <f t="shared" si="6"/>
        <v>40.335</v>
      </c>
      <c r="J89" s="16">
        <f t="shared" si="7"/>
        <v>75.135</v>
      </c>
      <c r="K89" s="19">
        <v>8</v>
      </c>
      <c r="L89" s="19"/>
      <c r="M89" s="20">
        <v>45126</v>
      </c>
    </row>
    <row r="90" s="2" customFormat="1" ht="26" customHeight="1" spans="1:13">
      <c r="A90" s="8" t="s">
        <v>288</v>
      </c>
      <c r="B90" s="9" t="s">
        <v>289</v>
      </c>
      <c r="C90" s="9" t="s">
        <v>290</v>
      </c>
      <c r="D90" s="13" t="s">
        <v>265</v>
      </c>
      <c r="E90" s="8" t="s">
        <v>266</v>
      </c>
      <c r="F90" s="14">
        <v>171.5</v>
      </c>
      <c r="G90" s="14">
        <f t="shared" si="5"/>
        <v>34.3</v>
      </c>
      <c r="H90" s="15">
        <v>81</v>
      </c>
      <c r="I90" s="19">
        <f t="shared" si="6"/>
        <v>40.5</v>
      </c>
      <c r="J90" s="16">
        <f t="shared" si="7"/>
        <v>74.8</v>
      </c>
      <c r="K90" s="19">
        <v>9</v>
      </c>
      <c r="L90" s="19"/>
      <c r="M90" s="20">
        <v>45126</v>
      </c>
    </row>
    <row r="91" s="2" customFormat="1" ht="26" customHeight="1" spans="1:13">
      <c r="A91" s="8" t="s">
        <v>291</v>
      </c>
      <c r="B91" s="9" t="s">
        <v>292</v>
      </c>
      <c r="C91" s="9" t="s">
        <v>293</v>
      </c>
      <c r="D91" s="13" t="s">
        <v>265</v>
      </c>
      <c r="E91" s="8" t="s">
        <v>266</v>
      </c>
      <c r="F91" s="14">
        <v>163</v>
      </c>
      <c r="G91" s="14">
        <f t="shared" si="5"/>
        <v>32.6</v>
      </c>
      <c r="H91" s="15">
        <v>83</v>
      </c>
      <c r="I91" s="19">
        <f t="shared" si="6"/>
        <v>41.5</v>
      </c>
      <c r="J91" s="16">
        <f t="shared" si="7"/>
        <v>74.1</v>
      </c>
      <c r="K91" s="19">
        <v>10</v>
      </c>
      <c r="L91" s="19"/>
      <c r="M91" s="20">
        <v>45126</v>
      </c>
    </row>
    <row r="92" s="2" customFormat="1" ht="26" customHeight="1" spans="1:13">
      <c r="A92" s="8" t="s">
        <v>294</v>
      </c>
      <c r="B92" s="9" t="s">
        <v>295</v>
      </c>
      <c r="C92" s="9" t="s">
        <v>296</v>
      </c>
      <c r="D92" s="13" t="s">
        <v>297</v>
      </c>
      <c r="E92" s="8" t="s">
        <v>298</v>
      </c>
      <c r="F92" s="14">
        <v>216.5</v>
      </c>
      <c r="G92" s="14">
        <f t="shared" si="5"/>
        <v>43.3</v>
      </c>
      <c r="H92" s="15">
        <v>92.39</v>
      </c>
      <c r="I92" s="19">
        <f t="shared" si="6"/>
        <v>46.195</v>
      </c>
      <c r="J92" s="16">
        <f t="shared" si="7"/>
        <v>89.495</v>
      </c>
      <c r="K92" s="19">
        <v>1</v>
      </c>
      <c r="L92" s="19">
        <v>4</v>
      </c>
      <c r="M92" s="20">
        <v>45126</v>
      </c>
    </row>
    <row r="93" s="2" customFormat="1" ht="26" customHeight="1" spans="1:13">
      <c r="A93" s="8" t="s">
        <v>299</v>
      </c>
      <c r="B93" s="9" t="s">
        <v>300</v>
      </c>
      <c r="C93" s="9" t="s">
        <v>301</v>
      </c>
      <c r="D93" s="13" t="s">
        <v>297</v>
      </c>
      <c r="E93" s="8" t="s">
        <v>298</v>
      </c>
      <c r="F93" s="14">
        <v>208.5</v>
      </c>
      <c r="G93" s="14">
        <f t="shared" si="5"/>
        <v>41.7</v>
      </c>
      <c r="H93" s="15">
        <v>93.16</v>
      </c>
      <c r="I93" s="19">
        <f t="shared" si="6"/>
        <v>46.58</v>
      </c>
      <c r="J93" s="16">
        <f t="shared" si="7"/>
        <v>88.28</v>
      </c>
      <c r="K93" s="19">
        <v>2</v>
      </c>
      <c r="L93" s="19"/>
      <c r="M93" s="20">
        <v>45126</v>
      </c>
    </row>
    <row r="94" s="2" customFormat="1" ht="26" customHeight="1" spans="1:13">
      <c r="A94" s="8" t="s">
        <v>302</v>
      </c>
      <c r="B94" s="9" t="s">
        <v>303</v>
      </c>
      <c r="C94" s="9" t="s">
        <v>304</v>
      </c>
      <c r="D94" s="13" t="s">
        <v>297</v>
      </c>
      <c r="E94" s="8" t="s">
        <v>298</v>
      </c>
      <c r="F94" s="14">
        <v>206.5</v>
      </c>
      <c r="G94" s="14">
        <f t="shared" si="5"/>
        <v>41.3</v>
      </c>
      <c r="H94" s="15">
        <v>91.95</v>
      </c>
      <c r="I94" s="19">
        <f t="shared" si="6"/>
        <v>45.975</v>
      </c>
      <c r="J94" s="16">
        <f t="shared" si="7"/>
        <v>87.275</v>
      </c>
      <c r="K94" s="19">
        <v>3</v>
      </c>
      <c r="L94" s="19"/>
      <c r="M94" s="20">
        <v>45126</v>
      </c>
    </row>
    <row r="95" s="2" customFormat="1" ht="26" customHeight="1" spans="1:13">
      <c r="A95" s="8" t="s">
        <v>305</v>
      </c>
      <c r="B95" s="9" t="s">
        <v>306</v>
      </c>
      <c r="C95" s="9" t="s">
        <v>307</v>
      </c>
      <c r="D95" s="13" t="s">
        <v>297</v>
      </c>
      <c r="E95" s="8" t="s">
        <v>298</v>
      </c>
      <c r="F95" s="14">
        <v>202</v>
      </c>
      <c r="G95" s="14">
        <f t="shared" si="5"/>
        <v>40.4</v>
      </c>
      <c r="H95" s="15">
        <v>92.67</v>
      </c>
      <c r="I95" s="19">
        <f t="shared" si="6"/>
        <v>46.335</v>
      </c>
      <c r="J95" s="16">
        <f t="shared" si="7"/>
        <v>86.735</v>
      </c>
      <c r="K95" s="19">
        <v>4</v>
      </c>
      <c r="L95" s="19"/>
      <c r="M95" s="20">
        <v>45126</v>
      </c>
    </row>
    <row r="96" s="2" customFormat="1" ht="26" customHeight="1" spans="1:13">
      <c r="A96" s="8" t="s">
        <v>308</v>
      </c>
      <c r="B96" s="9" t="s">
        <v>309</v>
      </c>
      <c r="C96" s="9" t="s">
        <v>310</v>
      </c>
      <c r="D96" s="13" t="s">
        <v>311</v>
      </c>
      <c r="E96" s="8" t="s">
        <v>312</v>
      </c>
      <c r="F96" s="14">
        <v>201</v>
      </c>
      <c r="G96" s="14">
        <f t="shared" ref="G96:G138" si="8">F96*0.2</f>
        <v>40.2</v>
      </c>
      <c r="H96" s="15">
        <v>89.2</v>
      </c>
      <c r="I96" s="19">
        <f t="shared" ref="I96:I138" si="9">H96*0.5</f>
        <v>44.6</v>
      </c>
      <c r="J96" s="16">
        <f t="shared" ref="J96:J129" si="10">G96+I96</f>
        <v>84.8</v>
      </c>
      <c r="K96" s="19">
        <v>1</v>
      </c>
      <c r="L96" s="19">
        <v>21</v>
      </c>
      <c r="M96" s="20">
        <v>45126</v>
      </c>
    </row>
    <row r="97" s="2" customFormat="1" ht="26" customHeight="1" spans="1:13">
      <c r="A97" s="8" t="s">
        <v>313</v>
      </c>
      <c r="B97" s="9" t="s">
        <v>314</v>
      </c>
      <c r="C97" s="9" t="s">
        <v>315</v>
      </c>
      <c r="D97" s="13" t="s">
        <v>311</v>
      </c>
      <c r="E97" s="8" t="s">
        <v>312</v>
      </c>
      <c r="F97" s="14">
        <v>199</v>
      </c>
      <c r="G97" s="14">
        <f t="shared" si="8"/>
        <v>39.8</v>
      </c>
      <c r="H97" s="15">
        <v>89.13</v>
      </c>
      <c r="I97" s="19">
        <f t="shared" si="9"/>
        <v>44.565</v>
      </c>
      <c r="J97" s="16">
        <f t="shared" si="10"/>
        <v>84.365</v>
      </c>
      <c r="K97" s="19">
        <v>2</v>
      </c>
      <c r="L97" s="19"/>
      <c r="M97" s="20">
        <v>45126</v>
      </c>
    </row>
    <row r="98" s="2" customFormat="1" ht="26" customHeight="1" spans="1:13">
      <c r="A98" s="8" t="s">
        <v>316</v>
      </c>
      <c r="B98" s="9" t="s">
        <v>317</v>
      </c>
      <c r="C98" s="9" t="s">
        <v>318</v>
      </c>
      <c r="D98" s="13" t="s">
        <v>311</v>
      </c>
      <c r="E98" s="8" t="s">
        <v>312</v>
      </c>
      <c r="F98" s="14">
        <v>194.5</v>
      </c>
      <c r="G98" s="14">
        <f t="shared" si="8"/>
        <v>38.9</v>
      </c>
      <c r="H98" s="15">
        <v>90.27</v>
      </c>
      <c r="I98" s="19">
        <f t="shared" si="9"/>
        <v>45.135</v>
      </c>
      <c r="J98" s="16">
        <f t="shared" si="10"/>
        <v>84.035</v>
      </c>
      <c r="K98" s="19">
        <v>3</v>
      </c>
      <c r="L98" s="19"/>
      <c r="M98" s="20">
        <v>45126</v>
      </c>
    </row>
    <row r="99" s="2" customFormat="1" ht="26" customHeight="1" spans="1:13">
      <c r="A99" s="8" t="s">
        <v>319</v>
      </c>
      <c r="B99" s="9" t="s">
        <v>320</v>
      </c>
      <c r="C99" s="9" t="s">
        <v>321</v>
      </c>
      <c r="D99" s="13" t="s">
        <v>311</v>
      </c>
      <c r="E99" s="8" t="s">
        <v>312</v>
      </c>
      <c r="F99" s="14">
        <v>195</v>
      </c>
      <c r="G99" s="14">
        <f t="shared" si="8"/>
        <v>39</v>
      </c>
      <c r="H99" s="15">
        <v>89.83</v>
      </c>
      <c r="I99" s="19">
        <f t="shared" si="9"/>
        <v>44.915</v>
      </c>
      <c r="J99" s="16">
        <f t="shared" si="10"/>
        <v>83.915</v>
      </c>
      <c r="K99" s="19">
        <v>4</v>
      </c>
      <c r="L99" s="19"/>
      <c r="M99" s="20">
        <v>45126</v>
      </c>
    </row>
    <row r="100" s="2" customFormat="1" ht="26" customHeight="1" spans="1:13">
      <c r="A100" s="8" t="s">
        <v>322</v>
      </c>
      <c r="B100" s="9" t="s">
        <v>323</v>
      </c>
      <c r="C100" s="9" t="s">
        <v>324</v>
      </c>
      <c r="D100" s="13" t="s">
        <v>311</v>
      </c>
      <c r="E100" s="8" t="s">
        <v>312</v>
      </c>
      <c r="F100" s="14">
        <v>200.5</v>
      </c>
      <c r="G100" s="14">
        <f t="shared" si="8"/>
        <v>40.1</v>
      </c>
      <c r="H100" s="15">
        <v>86.8</v>
      </c>
      <c r="I100" s="19">
        <f t="shared" si="9"/>
        <v>43.4</v>
      </c>
      <c r="J100" s="16">
        <f t="shared" si="10"/>
        <v>83.5</v>
      </c>
      <c r="K100" s="19">
        <v>5</v>
      </c>
      <c r="L100" s="19"/>
      <c r="M100" s="20">
        <v>45126</v>
      </c>
    </row>
    <row r="101" s="2" customFormat="1" ht="26" customHeight="1" spans="1:13">
      <c r="A101" s="8" t="s">
        <v>325</v>
      </c>
      <c r="B101" s="9" t="s">
        <v>326</v>
      </c>
      <c r="C101" s="9" t="s">
        <v>327</v>
      </c>
      <c r="D101" s="13" t="s">
        <v>311</v>
      </c>
      <c r="E101" s="8" t="s">
        <v>312</v>
      </c>
      <c r="F101" s="14">
        <v>194.5</v>
      </c>
      <c r="G101" s="14">
        <f t="shared" si="8"/>
        <v>38.9</v>
      </c>
      <c r="H101" s="15">
        <v>88.27</v>
      </c>
      <c r="I101" s="19">
        <f t="shared" si="9"/>
        <v>44.135</v>
      </c>
      <c r="J101" s="16">
        <f t="shared" si="10"/>
        <v>83.035</v>
      </c>
      <c r="K101" s="19">
        <v>6</v>
      </c>
      <c r="L101" s="19"/>
      <c r="M101" s="20">
        <v>45126</v>
      </c>
    </row>
    <row r="102" s="2" customFormat="1" ht="26" customHeight="1" spans="1:13">
      <c r="A102" s="8" t="s">
        <v>328</v>
      </c>
      <c r="B102" s="9" t="s">
        <v>329</v>
      </c>
      <c r="C102" s="9" t="s">
        <v>330</v>
      </c>
      <c r="D102" s="13" t="s">
        <v>311</v>
      </c>
      <c r="E102" s="8" t="s">
        <v>312</v>
      </c>
      <c r="F102" s="14">
        <v>196.5</v>
      </c>
      <c r="G102" s="14">
        <f t="shared" si="8"/>
        <v>39.3</v>
      </c>
      <c r="H102" s="15">
        <v>87.3</v>
      </c>
      <c r="I102" s="19">
        <f t="shared" si="9"/>
        <v>43.65</v>
      </c>
      <c r="J102" s="16">
        <f t="shared" si="10"/>
        <v>82.95</v>
      </c>
      <c r="K102" s="19">
        <v>7</v>
      </c>
      <c r="L102" s="19"/>
      <c r="M102" s="20">
        <v>45126</v>
      </c>
    </row>
    <row r="103" s="2" customFormat="1" ht="26" customHeight="1" spans="1:13">
      <c r="A103" s="8" t="s">
        <v>331</v>
      </c>
      <c r="B103" s="9" t="s">
        <v>332</v>
      </c>
      <c r="C103" s="9" t="s">
        <v>333</v>
      </c>
      <c r="D103" s="13" t="s">
        <v>311</v>
      </c>
      <c r="E103" s="8" t="s">
        <v>312</v>
      </c>
      <c r="F103" s="14">
        <v>191.5</v>
      </c>
      <c r="G103" s="14">
        <f t="shared" si="8"/>
        <v>38.3</v>
      </c>
      <c r="H103" s="15">
        <v>88.83</v>
      </c>
      <c r="I103" s="19">
        <f t="shared" si="9"/>
        <v>44.415</v>
      </c>
      <c r="J103" s="16">
        <f t="shared" si="10"/>
        <v>82.715</v>
      </c>
      <c r="K103" s="19">
        <v>8</v>
      </c>
      <c r="L103" s="19"/>
      <c r="M103" s="20">
        <v>45126</v>
      </c>
    </row>
    <row r="104" s="2" customFormat="1" ht="26" customHeight="1" spans="1:13">
      <c r="A104" s="8" t="s">
        <v>334</v>
      </c>
      <c r="B104" s="9" t="s">
        <v>335</v>
      </c>
      <c r="C104" s="9" t="s">
        <v>336</v>
      </c>
      <c r="D104" s="13" t="s">
        <v>311</v>
      </c>
      <c r="E104" s="8" t="s">
        <v>312</v>
      </c>
      <c r="F104" s="14">
        <v>186</v>
      </c>
      <c r="G104" s="14">
        <f t="shared" si="8"/>
        <v>37.2</v>
      </c>
      <c r="H104" s="15">
        <v>90.37</v>
      </c>
      <c r="I104" s="19">
        <f t="shared" si="9"/>
        <v>45.185</v>
      </c>
      <c r="J104" s="16">
        <f t="shared" si="10"/>
        <v>82.385</v>
      </c>
      <c r="K104" s="19">
        <v>9</v>
      </c>
      <c r="L104" s="19"/>
      <c r="M104" s="20">
        <v>45126</v>
      </c>
    </row>
    <row r="105" s="2" customFormat="1" ht="26" customHeight="1" spans="1:13">
      <c r="A105" s="8" t="s">
        <v>337</v>
      </c>
      <c r="B105" s="9" t="s">
        <v>338</v>
      </c>
      <c r="C105" s="9" t="s">
        <v>339</v>
      </c>
      <c r="D105" s="13" t="s">
        <v>311</v>
      </c>
      <c r="E105" s="8" t="s">
        <v>312</v>
      </c>
      <c r="F105" s="14">
        <v>201</v>
      </c>
      <c r="G105" s="14">
        <f t="shared" si="8"/>
        <v>40.2</v>
      </c>
      <c r="H105" s="15">
        <v>84.33</v>
      </c>
      <c r="I105" s="19">
        <f t="shared" si="9"/>
        <v>42.165</v>
      </c>
      <c r="J105" s="16">
        <f t="shared" si="10"/>
        <v>82.365</v>
      </c>
      <c r="K105" s="19">
        <v>10</v>
      </c>
      <c r="L105" s="19"/>
      <c r="M105" s="20">
        <v>45126</v>
      </c>
    </row>
    <row r="106" s="2" customFormat="1" ht="26" customHeight="1" spans="1:13">
      <c r="A106" s="8" t="s">
        <v>340</v>
      </c>
      <c r="B106" s="9" t="s">
        <v>341</v>
      </c>
      <c r="C106" s="9" t="s">
        <v>342</v>
      </c>
      <c r="D106" s="13" t="s">
        <v>311</v>
      </c>
      <c r="E106" s="8" t="s">
        <v>312</v>
      </c>
      <c r="F106" s="14">
        <v>194</v>
      </c>
      <c r="G106" s="14">
        <f t="shared" si="8"/>
        <v>38.8</v>
      </c>
      <c r="H106" s="15">
        <v>87.1</v>
      </c>
      <c r="I106" s="19">
        <f t="shared" si="9"/>
        <v>43.55</v>
      </c>
      <c r="J106" s="16">
        <f t="shared" si="10"/>
        <v>82.35</v>
      </c>
      <c r="K106" s="19">
        <v>11</v>
      </c>
      <c r="L106" s="19"/>
      <c r="M106" s="20">
        <v>45126</v>
      </c>
    </row>
    <row r="107" s="2" customFormat="1" ht="26" customHeight="1" spans="1:13">
      <c r="A107" s="8" t="s">
        <v>343</v>
      </c>
      <c r="B107" s="9" t="s">
        <v>344</v>
      </c>
      <c r="C107" s="9" t="s">
        <v>345</v>
      </c>
      <c r="D107" s="13" t="s">
        <v>311</v>
      </c>
      <c r="E107" s="8" t="s">
        <v>312</v>
      </c>
      <c r="F107" s="14">
        <v>194.5</v>
      </c>
      <c r="G107" s="14">
        <f t="shared" si="8"/>
        <v>38.9</v>
      </c>
      <c r="H107" s="15">
        <v>86.87</v>
      </c>
      <c r="I107" s="19">
        <f t="shared" si="9"/>
        <v>43.435</v>
      </c>
      <c r="J107" s="16">
        <f t="shared" si="10"/>
        <v>82.335</v>
      </c>
      <c r="K107" s="19">
        <v>12</v>
      </c>
      <c r="L107" s="19"/>
      <c r="M107" s="20">
        <v>45126</v>
      </c>
    </row>
    <row r="108" s="2" customFormat="1" ht="26" customHeight="1" spans="1:13">
      <c r="A108" s="8" t="s">
        <v>346</v>
      </c>
      <c r="B108" s="9" t="s">
        <v>347</v>
      </c>
      <c r="C108" s="9" t="s">
        <v>348</v>
      </c>
      <c r="D108" s="13" t="s">
        <v>311</v>
      </c>
      <c r="E108" s="8" t="s">
        <v>312</v>
      </c>
      <c r="F108" s="14">
        <v>188</v>
      </c>
      <c r="G108" s="14">
        <f t="shared" si="8"/>
        <v>37.6</v>
      </c>
      <c r="H108" s="15">
        <v>89.4</v>
      </c>
      <c r="I108" s="19">
        <f t="shared" si="9"/>
        <v>44.7</v>
      </c>
      <c r="J108" s="16">
        <f t="shared" si="10"/>
        <v>82.3</v>
      </c>
      <c r="K108" s="19">
        <v>13</v>
      </c>
      <c r="L108" s="19"/>
      <c r="M108" s="20">
        <v>45126</v>
      </c>
    </row>
    <row r="109" s="2" customFormat="1" ht="26" customHeight="1" spans="1:13">
      <c r="A109" s="8" t="s">
        <v>349</v>
      </c>
      <c r="B109" s="9" t="s">
        <v>350</v>
      </c>
      <c r="C109" s="9" t="s">
        <v>351</v>
      </c>
      <c r="D109" s="13" t="s">
        <v>311</v>
      </c>
      <c r="E109" s="8" t="s">
        <v>312</v>
      </c>
      <c r="F109" s="14">
        <v>187</v>
      </c>
      <c r="G109" s="14">
        <f t="shared" si="8"/>
        <v>37.4</v>
      </c>
      <c r="H109" s="15">
        <v>89.7</v>
      </c>
      <c r="I109" s="19">
        <f t="shared" si="9"/>
        <v>44.85</v>
      </c>
      <c r="J109" s="16">
        <f t="shared" si="10"/>
        <v>82.25</v>
      </c>
      <c r="K109" s="19">
        <v>14</v>
      </c>
      <c r="L109" s="19"/>
      <c r="M109" s="20">
        <v>45126</v>
      </c>
    </row>
    <row r="110" s="2" customFormat="1" ht="26" customHeight="1" spans="1:13">
      <c r="A110" s="8" t="s">
        <v>352</v>
      </c>
      <c r="B110" s="9" t="s">
        <v>353</v>
      </c>
      <c r="C110" s="9" t="s">
        <v>354</v>
      </c>
      <c r="D110" s="13" t="s">
        <v>311</v>
      </c>
      <c r="E110" s="8" t="s">
        <v>312</v>
      </c>
      <c r="F110" s="14">
        <v>190</v>
      </c>
      <c r="G110" s="14">
        <f t="shared" si="8"/>
        <v>38</v>
      </c>
      <c r="H110" s="15">
        <v>88.47</v>
      </c>
      <c r="I110" s="19">
        <f t="shared" si="9"/>
        <v>44.235</v>
      </c>
      <c r="J110" s="16">
        <f t="shared" si="10"/>
        <v>82.235</v>
      </c>
      <c r="K110" s="19">
        <v>15</v>
      </c>
      <c r="L110" s="19"/>
      <c r="M110" s="20">
        <v>45126</v>
      </c>
    </row>
    <row r="111" s="2" customFormat="1" ht="26" customHeight="1" spans="1:13">
      <c r="A111" s="8" t="s">
        <v>355</v>
      </c>
      <c r="B111" s="9" t="s">
        <v>356</v>
      </c>
      <c r="C111" s="9" t="s">
        <v>357</v>
      </c>
      <c r="D111" s="13" t="s">
        <v>311</v>
      </c>
      <c r="E111" s="8" t="s">
        <v>312</v>
      </c>
      <c r="F111" s="14">
        <v>188.5</v>
      </c>
      <c r="G111" s="14">
        <f t="shared" si="8"/>
        <v>37.7</v>
      </c>
      <c r="H111" s="15">
        <v>88.47</v>
      </c>
      <c r="I111" s="19">
        <f t="shared" si="9"/>
        <v>44.235</v>
      </c>
      <c r="J111" s="16">
        <f t="shared" si="10"/>
        <v>81.935</v>
      </c>
      <c r="K111" s="19">
        <v>16</v>
      </c>
      <c r="L111" s="19"/>
      <c r="M111" s="20">
        <v>45126</v>
      </c>
    </row>
    <row r="112" s="2" customFormat="1" ht="26" customHeight="1" spans="1:13">
      <c r="A112" s="8" t="s">
        <v>358</v>
      </c>
      <c r="B112" s="9" t="s">
        <v>359</v>
      </c>
      <c r="C112" s="9" t="s">
        <v>360</v>
      </c>
      <c r="D112" s="13" t="s">
        <v>311</v>
      </c>
      <c r="E112" s="8" t="s">
        <v>312</v>
      </c>
      <c r="F112" s="14">
        <v>190</v>
      </c>
      <c r="G112" s="14">
        <f t="shared" si="8"/>
        <v>38</v>
      </c>
      <c r="H112" s="15">
        <v>87.73</v>
      </c>
      <c r="I112" s="19">
        <f t="shared" si="9"/>
        <v>43.865</v>
      </c>
      <c r="J112" s="16">
        <f t="shared" si="10"/>
        <v>81.865</v>
      </c>
      <c r="K112" s="19">
        <v>17</v>
      </c>
      <c r="L112" s="19"/>
      <c r="M112" s="20">
        <v>45126</v>
      </c>
    </row>
    <row r="113" s="2" customFormat="1" ht="26" customHeight="1" spans="1:13">
      <c r="A113" s="8" t="s">
        <v>361</v>
      </c>
      <c r="B113" s="9" t="s">
        <v>362</v>
      </c>
      <c r="C113" s="9" t="s">
        <v>363</v>
      </c>
      <c r="D113" s="13" t="s">
        <v>311</v>
      </c>
      <c r="E113" s="8" t="s">
        <v>312</v>
      </c>
      <c r="F113" s="14">
        <v>192</v>
      </c>
      <c r="G113" s="14">
        <f t="shared" si="8"/>
        <v>38.4</v>
      </c>
      <c r="H113" s="15">
        <v>86.87</v>
      </c>
      <c r="I113" s="19">
        <f t="shared" si="9"/>
        <v>43.435</v>
      </c>
      <c r="J113" s="16">
        <f t="shared" si="10"/>
        <v>81.835</v>
      </c>
      <c r="K113" s="19">
        <v>18</v>
      </c>
      <c r="L113" s="19"/>
      <c r="M113" s="20">
        <v>45126</v>
      </c>
    </row>
    <row r="114" s="2" customFormat="1" ht="26" customHeight="1" spans="1:13">
      <c r="A114" s="8" t="s">
        <v>364</v>
      </c>
      <c r="B114" s="9" t="s">
        <v>365</v>
      </c>
      <c r="C114" s="9" t="s">
        <v>366</v>
      </c>
      <c r="D114" s="13" t="s">
        <v>311</v>
      </c>
      <c r="E114" s="8" t="s">
        <v>312</v>
      </c>
      <c r="F114" s="14">
        <v>187</v>
      </c>
      <c r="G114" s="14">
        <f t="shared" si="8"/>
        <v>37.4</v>
      </c>
      <c r="H114" s="15">
        <v>88.8</v>
      </c>
      <c r="I114" s="19">
        <f t="shared" si="9"/>
        <v>44.4</v>
      </c>
      <c r="J114" s="16">
        <f t="shared" si="10"/>
        <v>81.8</v>
      </c>
      <c r="K114" s="19">
        <v>19</v>
      </c>
      <c r="L114" s="19"/>
      <c r="M114" s="20">
        <v>45126</v>
      </c>
    </row>
    <row r="115" s="2" customFormat="1" ht="26" customHeight="1" spans="1:13">
      <c r="A115" s="8" t="s">
        <v>367</v>
      </c>
      <c r="B115" s="9" t="s">
        <v>368</v>
      </c>
      <c r="C115" s="9" t="s">
        <v>369</v>
      </c>
      <c r="D115" s="13" t="s">
        <v>311</v>
      </c>
      <c r="E115" s="8" t="s">
        <v>312</v>
      </c>
      <c r="F115" s="14">
        <v>199</v>
      </c>
      <c r="G115" s="14">
        <f t="shared" si="8"/>
        <v>39.8</v>
      </c>
      <c r="H115" s="15">
        <v>83.73</v>
      </c>
      <c r="I115" s="19">
        <f t="shared" si="9"/>
        <v>41.865</v>
      </c>
      <c r="J115" s="16">
        <f t="shared" si="10"/>
        <v>81.665</v>
      </c>
      <c r="K115" s="19">
        <v>20</v>
      </c>
      <c r="L115" s="19"/>
      <c r="M115" s="20">
        <v>45126</v>
      </c>
    </row>
    <row r="116" s="2" customFormat="1" ht="26" customHeight="1" spans="1:13">
      <c r="A116" s="8" t="s">
        <v>370</v>
      </c>
      <c r="B116" s="9" t="s">
        <v>371</v>
      </c>
      <c r="C116" s="9" t="s">
        <v>372</v>
      </c>
      <c r="D116" s="13" t="s">
        <v>311</v>
      </c>
      <c r="E116" s="8" t="s">
        <v>312</v>
      </c>
      <c r="F116" s="14">
        <v>189.5</v>
      </c>
      <c r="G116" s="14">
        <f t="shared" si="8"/>
        <v>37.9</v>
      </c>
      <c r="H116" s="15">
        <v>87.4</v>
      </c>
      <c r="I116" s="19">
        <f t="shared" si="9"/>
        <v>43.7</v>
      </c>
      <c r="J116" s="16">
        <f t="shared" si="10"/>
        <v>81.6</v>
      </c>
      <c r="K116" s="19">
        <v>21</v>
      </c>
      <c r="L116" s="19"/>
      <c r="M116" s="20">
        <v>45126</v>
      </c>
    </row>
    <row r="117" s="2" customFormat="1" ht="26" customHeight="1" spans="1:13">
      <c r="A117" s="8" t="s">
        <v>373</v>
      </c>
      <c r="B117" s="9" t="s">
        <v>374</v>
      </c>
      <c r="C117" s="9" t="s">
        <v>375</v>
      </c>
      <c r="D117" s="13" t="s">
        <v>376</v>
      </c>
      <c r="E117" s="8" t="s">
        <v>377</v>
      </c>
      <c r="F117" s="14">
        <v>196.5</v>
      </c>
      <c r="G117" s="14">
        <f t="shared" si="8"/>
        <v>39.3</v>
      </c>
      <c r="H117" s="15">
        <v>91.63</v>
      </c>
      <c r="I117" s="19">
        <f t="shared" si="9"/>
        <v>45.815</v>
      </c>
      <c r="J117" s="16">
        <f t="shared" si="10"/>
        <v>85.115</v>
      </c>
      <c r="K117" s="19">
        <v>1</v>
      </c>
      <c r="L117" s="19">
        <v>22</v>
      </c>
      <c r="M117" s="20">
        <v>45127</v>
      </c>
    </row>
    <row r="118" s="2" customFormat="1" ht="26" customHeight="1" spans="1:13">
      <c r="A118" s="8" t="s">
        <v>378</v>
      </c>
      <c r="B118" s="9" t="s">
        <v>379</v>
      </c>
      <c r="C118" s="9" t="s">
        <v>380</v>
      </c>
      <c r="D118" s="13" t="s">
        <v>376</v>
      </c>
      <c r="E118" s="8" t="s">
        <v>377</v>
      </c>
      <c r="F118" s="14">
        <v>184</v>
      </c>
      <c r="G118" s="14">
        <f t="shared" si="8"/>
        <v>36.8</v>
      </c>
      <c r="H118" s="15">
        <v>90.97</v>
      </c>
      <c r="I118" s="19">
        <f t="shared" si="9"/>
        <v>45.485</v>
      </c>
      <c r="J118" s="16">
        <f t="shared" si="10"/>
        <v>82.285</v>
      </c>
      <c r="K118" s="19">
        <v>2</v>
      </c>
      <c r="L118" s="19"/>
      <c r="M118" s="20">
        <v>45127</v>
      </c>
    </row>
    <row r="119" s="2" customFormat="1" ht="26" customHeight="1" spans="1:13">
      <c r="A119" s="8" t="s">
        <v>381</v>
      </c>
      <c r="B119" s="9" t="s">
        <v>382</v>
      </c>
      <c r="C119" s="9" t="s">
        <v>383</v>
      </c>
      <c r="D119" s="13" t="s">
        <v>376</v>
      </c>
      <c r="E119" s="8" t="s">
        <v>377</v>
      </c>
      <c r="F119" s="14">
        <v>177.5</v>
      </c>
      <c r="G119" s="14">
        <f t="shared" si="8"/>
        <v>35.5</v>
      </c>
      <c r="H119" s="15">
        <v>92.53</v>
      </c>
      <c r="I119" s="19">
        <f t="shared" si="9"/>
        <v>46.265</v>
      </c>
      <c r="J119" s="16">
        <f t="shared" si="10"/>
        <v>81.765</v>
      </c>
      <c r="K119" s="19">
        <v>3</v>
      </c>
      <c r="L119" s="19"/>
      <c r="M119" s="20">
        <v>45127</v>
      </c>
    </row>
    <row r="120" s="2" customFormat="1" ht="26" customHeight="1" spans="1:13">
      <c r="A120" s="8" t="s">
        <v>384</v>
      </c>
      <c r="B120" s="9" t="s">
        <v>385</v>
      </c>
      <c r="C120" s="9" t="s">
        <v>386</v>
      </c>
      <c r="D120" s="13" t="s">
        <v>376</v>
      </c>
      <c r="E120" s="8" t="s">
        <v>377</v>
      </c>
      <c r="F120" s="14">
        <v>172.5</v>
      </c>
      <c r="G120" s="14">
        <f t="shared" si="8"/>
        <v>34.5</v>
      </c>
      <c r="H120" s="15">
        <v>93.43</v>
      </c>
      <c r="I120" s="19">
        <f t="shared" si="9"/>
        <v>46.715</v>
      </c>
      <c r="J120" s="16">
        <f t="shared" si="10"/>
        <v>81.215</v>
      </c>
      <c r="K120" s="19">
        <v>4</v>
      </c>
      <c r="L120" s="19"/>
      <c r="M120" s="20">
        <v>45127</v>
      </c>
    </row>
    <row r="121" s="2" customFormat="1" ht="26" customHeight="1" spans="1:13">
      <c r="A121" s="8" t="s">
        <v>387</v>
      </c>
      <c r="B121" s="9" t="s">
        <v>388</v>
      </c>
      <c r="C121" s="9" t="s">
        <v>389</v>
      </c>
      <c r="D121" s="13" t="s">
        <v>376</v>
      </c>
      <c r="E121" s="8" t="s">
        <v>377</v>
      </c>
      <c r="F121" s="14">
        <v>174</v>
      </c>
      <c r="G121" s="14">
        <f t="shared" si="8"/>
        <v>34.8</v>
      </c>
      <c r="H121" s="15">
        <v>92.63</v>
      </c>
      <c r="I121" s="19">
        <f t="shared" si="9"/>
        <v>46.315</v>
      </c>
      <c r="J121" s="16">
        <f t="shared" si="10"/>
        <v>81.115</v>
      </c>
      <c r="K121" s="19">
        <v>5</v>
      </c>
      <c r="L121" s="19"/>
      <c r="M121" s="20">
        <v>45127</v>
      </c>
    </row>
    <row r="122" s="2" customFormat="1" ht="26" customHeight="1" spans="1:13">
      <c r="A122" s="8" t="s">
        <v>390</v>
      </c>
      <c r="B122" s="9" t="s">
        <v>391</v>
      </c>
      <c r="C122" s="9" t="s">
        <v>392</v>
      </c>
      <c r="D122" s="13" t="s">
        <v>376</v>
      </c>
      <c r="E122" s="8" t="s">
        <v>377</v>
      </c>
      <c r="F122" s="14">
        <v>176.5</v>
      </c>
      <c r="G122" s="14">
        <f t="shared" si="8"/>
        <v>35.3</v>
      </c>
      <c r="H122" s="15">
        <v>91.57</v>
      </c>
      <c r="I122" s="19">
        <f t="shared" si="9"/>
        <v>45.785</v>
      </c>
      <c r="J122" s="16">
        <f t="shared" si="10"/>
        <v>81.085</v>
      </c>
      <c r="K122" s="19">
        <v>6</v>
      </c>
      <c r="L122" s="19"/>
      <c r="M122" s="20">
        <v>45127</v>
      </c>
    </row>
    <row r="123" s="2" customFormat="1" ht="26" customHeight="1" spans="1:13">
      <c r="A123" s="8" t="s">
        <v>393</v>
      </c>
      <c r="B123" s="9" t="s">
        <v>394</v>
      </c>
      <c r="C123" s="9" t="s">
        <v>395</v>
      </c>
      <c r="D123" s="13" t="s">
        <v>376</v>
      </c>
      <c r="E123" s="8" t="s">
        <v>377</v>
      </c>
      <c r="F123" s="14">
        <v>171.5</v>
      </c>
      <c r="G123" s="14">
        <f t="shared" si="8"/>
        <v>34.3</v>
      </c>
      <c r="H123" s="15">
        <v>92.13</v>
      </c>
      <c r="I123" s="19">
        <f t="shared" si="9"/>
        <v>46.065</v>
      </c>
      <c r="J123" s="16">
        <f t="shared" si="10"/>
        <v>80.365</v>
      </c>
      <c r="K123" s="19">
        <v>7</v>
      </c>
      <c r="L123" s="19"/>
      <c r="M123" s="20">
        <v>45127</v>
      </c>
    </row>
    <row r="124" s="2" customFormat="1" ht="26" customHeight="1" spans="1:13">
      <c r="A124" s="8" t="s">
        <v>396</v>
      </c>
      <c r="B124" s="9" t="s">
        <v>397</v>
      </c>
      <c r="C124" s="9" t="s">
        <v>398</v>
      </c>
      <c r="D124" s="13" t="s">
        <v>376</v>
      </c>
      <c r="E124" s="8" t="s">
        <v>377</v>
      </c>
      <c r="F124" s="14">
        <v>171</v>
      </c>
      <c r="G124" s="14">
        <f t="shared" si="8"/>
        <v>34.2</v>
      </c>
      <c r="H124" s="15">
        <v>90.77</v>
      </c>
      <c r="I124" s="19">
        <f t="shared" si="9"/>
        <v>45.385</v>
      </c>
      <c r="J124" s="16">
        <f t="shared" si="10"/>
        <v>79.585</v>
      </c>
      <c r="K124" s="19">
        <v>8</v>
      </c>
      <c r="L124" s="19"/>
      <c r="M124" s="20">
        <v>45127</v>
      </c>
    </row>
    <row r="125" s="2" customFormat="1" ht="26" customHeight="1" spans="1:13">
      <c r="A125" s="8" t="s">
        <v>399</v>
      </c>
      <c r="B125" s="9" t="s">
        <v>400</v>
      </c>
      <c r="C125" s="9" t="s">
        <v>401</v>
      </c>
      <c r="D125" s="13" t="s">
        <v>376</v>
      </c>
      <c r="E125" s="8" t="s">
        <v>377</v>
      </c>
      <c r="F125" s="14">
        <v>165.5</v>
      </c>
      <c r="G125" s="14">
        <f t="shared" si="8"/>
        <v>33.1</v>
      </c>
      <c r="H125" s="15">
        <v>92.4</v>
      </c>
      <c r="I125" s="19">
        <f t="shared" si="9"/>
        <v>46.2</v>
      </c>
      <c r="J125" s="16">
        <f t="shared" si="10"/>
        <v>79.3</v>
      </c>
      <c r="K125" s="19">
        <v>9</v>
      </c>
      <c r="L125" s="19"/>
      <c r="M125" s="20">
        <v>45127</v>
      </c>
    </row>
    <row r="126" s="2" customFormat="1" ht="26" customHeight="1" spans="1:13">
      <c r="A126" s="8" t="s">
        <v>402</v>
      </c>
      <c r="B126" s="9" t="s">
        <v>403</v>
      </c>
      <c r="C126" s="9" t="s">
        <v>404</v>
      </c>
      <c r="D126" s="13" t="s">
        <v>376</v>
      </c>
      <c r="E126" s="8" t="s">
        <v>377</v>
      </c>
      <c r="F126" s="14">
        <v>171.5</v>
      </c>
      <c r="G126" s="14">
        <f t="shared" si="8"/>
        <v>34.3</v>
      </c>
      <c r="H126" s="15">
        <v>89.53</v>
      </c>
      <c r="I126" s="19">
        <f t="shared" si="9"/>
        <v>44.765</v>
      </c>
      <c r="J126" s="16">
        <f t="shared" si="10"/>
        <v>79.065</v>
      </c>
      <c r="K126" s="19">
        <v>10</v>
      </c>
      <c r="L126" s="19"/>
      <c r="M126" s="20">
        <v>45127</v>
      </c>
    </row>
    <row r="127" s="2" customFormat="1" ht="26" customHeight="1" spans="1:13">
      <c r="A127" s="8" t="s">
        <v>405</v>
      </c>
      <c r="B127" s="9" t="s">
        <v>406</v>
      </c>
      <c r="C127" s="9" t="s">
        <v>407</v>
      </c>
      <c r="D127" s="13" t="s">
        <v>376</v>
      </c>
      <c r="E127" s="8" t="s">
        <v>377</v>
      </c>
      <c r="F127" s="14">
        <v>168</v>
      </c>
      <c r="G127" s="14">
        <f t="shared" si="8"/>
        <v>33.6</v>
      </c>
      <c r="H127" s="15">
        <v>90.6</v>
      </c>
      <c r="I127" s="19">
        <f t="shared" si="9"/>
        <v>45.3</v>
      </c>
      <c r="J127" s="16">
        <f t="shared" si="10"/>
        <v>78.9</v>
      </c>
      <c r="K127" s="19">
        <v>11</v>
      </c>
      <c r="L127" s="19"/>
      <c r="M127" s="20">
        <v>45127</v>
      </c>
    </row>
    <row r="128" s="2" customFormat="1" ht="26" customHeight="1" spans="1:13">
      <c r="A128" s="8" t="s">
        <v>408</v>
      </c>
      <c r="B128" s="9" t="s">
        <v>409</v>
      </c>
      <c r="C128" s="9" t="s">
        <v>410</v>
      </c>
      <c r="D128" s="13" t="s">
        <v>376</v>
      </c>
      <c r="E128" s="8" t="s">
        <v>377</v>
      </c>
      <c r="F128" s="14">
        <v>165</v>
      </c>
      <c r="G128" s="14">
        <f t="shared" si="8"/>
        <v>33</v>
      </c>
      <c r="H128" s="15">
        <v>91.7</v>
      </c>
      <c r="I128" s="19">
        <f t="shared" si="9"/>
        <v>45.85</v>
      </c>
      <c r="J128" s="16">
        <f t="shared" si="10"/>
        <v>78.85</v>
      </c>
      <c r="K128" s="19">
        <v>12</v>
      </c>
      <c r="L128" s="19"/>
      <c r="M128" s="20">
        <v>45127</v>
      </c>
    </row>
    <row r="129" s="2" customFormat="1" ht="26" customHeight="1" spans="1:13">
      <c r="A129" s="8" t="s">
        <v>411</v>
      </c>
      <c r="B129" s="9" t="s">
        <v>412</v>
      </c>
      <c r="C129" s="9" t="s">
        <v>413</v>
      </c>
      <c r="D129" s="13" t="s">
        <v>376</v>
      </c>
      <c r="E129" s="8" t="s">
        <v>377</v>
      </c>
      <c r="F129" s="14">
        <v>167</v>
      </c>
      <c r="G129" s="14">
        <f t="shared" si="8"/>
        <v>33.4</v>
      </c>
      <c r="H129" s="15">
        <v>90.77</v>
      </c>
      <c r="I129" s="19">
        <f t="shared" si="9"/>
        <v>45.385</v>
      </c>
      <c r="J129" s="16">
        <f t="shared" si="10"/>
        <v>78.785</v>
      </c>
      <c r="K129" s="19">
        <v>13</v>
      </c>
      <c r="L129" s="19"/>
      <c r="M129" s="20">
        <v>45127</v>
      </c>
    </row>
    <row r="130" s="2" customFormat="1" ht="26" customHeight="1" spans="1:13">
      <c r="A130" s="8" t="s">
        <v>414</v>
      </c>
      <c r="B130" s="9" t="s">
        <v>415</v>
      </c>
      <c r="C130" s="9" t="s">
        <v>416</v>
      </c>
      <c r="D130" s="13" t="s">
        <v>376</v>
      </c>
      <c r="E130" s="8" t="s">
        <v>377</v>
      </c>
      <c r="F130" s="14">
        <v>170.5</v>
      </c>
      <c r="G130" s="14">
        <f t="shared" si="8"/>
        <v>34.1</v>
      </c>
      <c r="H130" s="15">
        <v>89.23</v>
      </c>
      <c r="I130" s="19">
        <f t="shared" si="9"/>
        <v>44.615</v>
      </c>
      <c r="J130" s="16">
        <f t="shared" ref="J130:J193" si="11">G130+I130</f>
        <v>78.715</v>
      </c>
      <c r="K130" s="19">
        <v>14</v>
      </c>
      <c r="L130" s="19"/>
      <c r="M130" s="20">
        <v>45127</v>
      </c>
    </row>
    <row r="131" s="2" customFormat="1" ht="26" customHeight="1" spans="1:13">
      <c r="A131" s="8" t="s">
        <v>417</v>
      </c>
      <c r="B131" s="9" t="s">
        <v>418</v>
      </c>
      <c r="C131" s="9" t="s">
        <v>419</v>
      </c>
      <c r="D131" s="13" t="s">
        <v>376</v>
      </c>
      <c r="E131" s="8" t="s">
        <v>377</v>
      </c>
      <c r="F131" s="14">
        <v>159.5</v>
      </c>
      <c r="G131" s="14">
        <f t="shared" si="8"/>
        <v>31.9</v>
      </c>
      <c r="H131" s="15">
        <v>93.57</v>
      </c>
      <c r="I131" s="19">
        <f t="shared" si="9"/>
        <v>46.785</v>
      </c>
      <c r="J131" s="16">
        <f t="shared" si="11"/>
        <v>78.685</v>
      </c>
      <c r="K131" s="19">
        <v>15</v>
      </c>
      <c r="L131" s="19"/>
      <c r="M131" s="20">
        <v>45127</v>
      </c>
    </row>
    <row r="132" s="2" customFormat="1" ht="26" customHeight="1" spans="1:13">
      <c r="A132" s="8" t="s">
        <v>420</v>
      </c>
      <c r="B132" s="9" t="s">
        <v>421</v>
      </c>
      <c r="C132" s="9" t="s">
        <v>422</v>
      </c>
      <c r="D132" s="13" t="s">
        <v>376</v>
      </c>
      <c r="E132" s="8" t="s">
        <v>377</v>
      </c>
      <c r="F132" s="14">
        <v>169.5</v>
      </c>
      <c r="G132" s="14">
        <f t="shared" si="8"/>
        <v>33.9</v>
      </c>
      <c r="H132" s="15">
        <v>89.1</v>
      </c>
      <c r="I132" s="19">
        <f t="shared" si="9"/>
        <v>44.55</v>
      </c>
      <c r="J132" s="16">
        <f t="shared" si="11"/>
        <v>78.45</v>
      </c>
      <c r="K132" s="19">
        <v>16</v>
      </c>
      <c r="L132" s="19"/>
      <c r="M132" s="20">
        <v>45127</v>
      </c>
    </row>
    <row r="133" s="2" customFormat="1" ht="26" customHeight="1" spans="1:13">
      <c r="A133" s="8" t="s">
        <v>423</v>
      </c>
      <c r="B133" s="9" t="s">
        <v>424</v>
      </c>
      <c r="C133" s="9" t="s">
        <v>425</v>
      </c>
      <c r="D133" s="13" t="s">
        <v>376</v>
      </c>
      <c r="E133" s="8" t="s">
        <v>377</v>
      </c>
      <c r="F133" s="14">
        <v>162.5</v>
      </c>
      <c r="G133" s="14">
        <f t="shared" si="8"/>
        <v>32.5</v>
      </c>
      <c r="H133" s="15">
        <v>91.67</v>
      </c>
      <c r="I133" s="19">
        <f t="shared" si="9"/>
        <v>45.835</v>
      </c>
      <c r="J133" s="16">
        <f t="shared" si="11"/>
        <v>78.335</v>
      </c>
      <c r="K133" s="19">
        <v>17</v>
      </c>
      <c r="L133" s="19"/>
      <c r="M133" s="20">
        <v>45127</v>
      </c>
    </row>
    <row r="134" s="2" customFormat="1" ht="26" customHeight="1" spans="1:13">
      <c r="A134" s="8" t="s">
        <v>426</v>
      </c>
      <c r="B134" s="9" t="s">
        <v>427</v>
      </c>
      <c r="C134" s="9" t="s">
        <v>428</v>
      </c>
      <c r="D134" s="13" t="s">
        <v>376</v>
      </c>
      <c r="E134" s="8" t="s">
        <v>377</v>
      </c>
      <c r="F134" s="14">
        <v>162.5</v>
      </c>
      <c r="G134" s="14">
        <f t="shared" si="8"/>
        <v>32.5</v>
      </c>
      <c r="H134" s="15">
        <v>91.23</v>
      </c>
      <c r="I134" s="19">
        <f t="shared" si="9"/>
        <v>45.615</v>
      </c>
      <c r="J134" s="16">
        <f t="shared" si="11"/>
        <v>78.115</v>
      </c>
      <c r="K134" s="19">
        <v>18</v>
      </c>
      <c r="L134" s="19"/>
      <c r="M134" s="20">
        <v>45127</v>
      </c>
    </row>
    <row r="135" s="2" customFormat="1" ht="26" customHeight="1" spans="1:13">
      <c r="A135" s="8" t="s">
        <v>429</v>
      </c>
      <c r="B135" s="9" t="s">
        <v>430</v>
      </c>
      <c r="C135" s="9" t="s">
        <v>431</v>
      </c>
      <c r="D135" s="13" t="s">
        <v>376</v>
      </c>
      <c r="E135" s="8" t="s">
        <v>377</v>
      </c>
      <c r="F135" s="14">
        <v>159.5</v>
      </c>
      <c r="G135" s="14">
        <f t="shared" si="8"/>
        <v>31.9</v>
      </c>
      <c r="H135" s="15">
        <v>92.1</v>
      </c>
      <c r="I135" s="19">
        <f t="shared" si="9"/>
        <v>46.05</v>
      </c>
      <c r="J135" s="16">
        <f t="shared" si="11"/>
        <v>77.95</v>
      </c>
      <c r="K135" s="19">
        <v>19</v>
      </c>
      <c r="L135" s="19"/>
      <c r="M135" s="20">
        <v>45127</v>
      </c>
    </row>
    <row r="136" s="2" customFormat="1" ht="26" customHeight="1" spans="1:13">
      <c r="A136" s="8" t="s">
        <v>432</v>
      </c>
      <c r="B136" s="9" t="s">
        <v>433</v>
      </c>
      <c r="C136" s="9" t="s">
        <v>434</v>
      </c>
      <c r="D136" s="13" t="s">
        <v>376</v>
      </c>
      <c r="E136" s="8" t="s">
        <v>377</v>
      </c>
      <c r="F136" s="14">
        <v>175.5</v>
      </c>
      <c r="G136" s="14">
        <f t="shared" si="8"/>
        <v>35.1</v>
      </c>
      <c r="H136" s="15">
        <v>85.5</v>
      </c>
      <c r="I136" s="19">
        <f t="shared" si="9"/>
        <v>42.75</v>
      </c>
      <c r="J136" s="16">
        <f t="shared" si="11"/>
        <v>77.85</v>
      </c>
      <c r="K136" s="19">
        <v>20</v>
      </c>
      <c r="L136" s="19"/>
      <c r="M136" s="20">
        <v>45127</v>
      </c>
    </row>
    <row r="137" s="2" customFormat="1" ht="26" customHeight="1" spans="1:13">
      <c r="A137" s="8" t="s">
        <v>435</v>
      </c>
      <c r="B137" s="9" t="s">
        <v>436</v>
      </c>
      <c r="C137" s="9" t="s">
        <v>437</v>
      </c>
      <c r="D137" s="13" t="s">
        <v>376</v>
      </c>
      <c r="E137" s="8" t="s">
        <v>377</v>
      </c>
      <c r="F137" s="14">
        <v>169</v>
      </c>
      <c r="G137" s="14">
        <f t="shared" si="8"/>
        <v>33.8</v>
      </c>
      <c r="H137" s="15">
        <v>87.93</v>
      </c>
      <c r="I137" s="19">
        <f t="shared" si="9"/>
        <v>43.965</v>
      </c>
      <c r="J137" s="16">
        <f t="shared" si="11"/>
        <v>77.765</v>
      </c>
      <c r="K137" s="19">
        <v>21</v>
      </c>
      <c r="L137" s="19"/>
      <c r="M137" s="20">
        <v>45127</v>
      </c>
    </row>
    <row r="138" s="2" customFormat="1" ht="26" customHeight="1" spans="1:13">
      <c r="A138" s="8" t="s">
        <v>438</v>
      </c>
      <c r="B138" s="9" t="s">
        <v>439</v>
      </c>
      <c r="C138" s="9" t="s">
        <v>440</v>
      </c>
      <c r="D138" s="13" t="s">
        <v>376</v>
      </c>
      <c r="E138" s="8" t="s">
        <v>377</v>
      </c>
      <c r="F138" s="14">
        <v>168.5</v>
      </c>
      <c r="G138" s="14">
        <f t="shared" si="8"/>
        <v>33.7</v>
      </c>
      <c r="H138" s="15">
        <v>87.77</v>
      </c>
      <c r="I138" s="19">
        <f t="shared" si="9"/>
        <v>43.885</v>
      </c>
      <c r="J138" s="16">
        <f t="shared" si="11"/>
        <v>77.585</v>
      </c>
      <c r="K138" s="19">
        <v>22</v>
      </c>
      <c r="L138" s="19"/>
      <c r="M138" s="20">
        <v>45127</v>
      </c>
    </row>
    <row r="139" s="2" customFormat="1" ht="26" customHeight="1" spans="1:13">
      <c r="A139" s="8" t="s">
        <v>441</v>
      </c>
      <c r="B139" s="9" t="s">
        <v>442</v>
      </c>
      <c r="C139" s="9" t="s">
        <v>443</v>
      </c>
      <c r="D139" s="13" t="s">
        <v>444</v>
      </c>
      <c r="E139" s="8" t="s">
        <v>445</v>
      </c>
      <c r="F139" s="14">
        <v>206.5</v>
      </c>
      <c r="G139" s="14">
        <f t="shared" ref="G139:G155" si="12">F139*40/250</f>
        <v>33.04</v>
      </c>
      <c r="H139" s="15">
        <v>90.16</v>
      </c>
      <c r="I139" s="19">
        <f t="shared" ref="I139:I155" si="13">H139*0.6</f>
        <v>54.096</v>
      </c>
      <c r="J139" s="16">
        <f t="shared" si="11"/>
        <v>87.136</v>
      </c>
      <c r="K139" s="19">
        <v>1</v>
      </c>
      <c r="L139" s="19">
        <v>7</v>
      </c>
      <c r="M139" s="20">
        <v>45127</v>
      </c>
    </row>
    <row r="140" s="2" customFormat="1" ht="26" customHeight="1" spans="1:13">
      <c r="A140" s="8" t="s">
        <v>446</v>
      </c>
      <c r="B140" s="9" t="s">
        <v>447</v>
      </c>
      <c r="C140" s="9" t="s">
        <v>448</v>
      </c>
      <c r="D140" s="13" t="s">
        <v>444</v>
      </c>
      <c r="E140" s="8" t="s">
        <v>445</v>
      </c>
      <c r="F140" s="14">
        <v>194.5</v>
      </c>
      <c r="G140" s="14">
        <f t="shared" si="12"/>
        <v>31.12</v>
      </c>
      <c r="H140" s="15">
        <v>92.34</v>
      </c>
      <c r="I140" s="19">
        <f t="shared" si="13"/>
        <v>55.404</v>
      </c>
      <c r="J140" s="16">
        <f t="shared" si="11"/>
        <v>86.524</v>
      </c>
      <c r="K140" s="19">
        <v>2</v>
      </c>
      <c r="L140" s="19"/>
      <c r="M140" s="20">
        <v>45127</v>
      </c>
    </row>
    <row r="141" s="2" customFormat="1" ht="26" customHeight="1" spans="1:13">
      <c r="A141" s="8" t="s">
        <v>449</v>
      </c>
      <c r="B141" s="9" t="s">
        <v>450</v>
      </c>
      <c r="C141" s="9" t="s">
        <v>451</v>
      </c>
      <c r="D141" s="13" t="s">
        <v>444</v>
      </c>
      <c r="E141" s="8" t="s">
        <v>445</v>
      </c>
      <c r="F141" s="14">
        <v>182.5</v>
      </c>
      <c r="G141" s="14">
        <f t="shared" si="12"/>
        <v>29.2</v>
      </c>
      <c r="H141" s="15">
        <v>93.16</v>
      </c>
      <c r="I141" s="19">
        <f t="shared" si="13"/>
        <v>55.896</v>
      </c>
      <c r="J141" s="16">
        <f t="shared" si="11"/>
        <v>85.096</v>
      </c>
      <c r="K141" s="19">
        <v>3</v>
      </c>
      <c r="L141" s="19"/>
      <c r="M141" s="20">
        <v>45127</v>
      </c>
    </row>
    <row r="142" s="2" customFormat="1" ht="26" customHeight="1" spans="1:13">
      <c r="A142" s="8" t="s">
        <v>452</v>
      </c>
      <c r="B142" s="9" t="s">
        <v>453</v>
      </c>
      <c r="C142" s="9" t="s">
        <v>454</v>
      </c>
      <c r="D142" s="13" t="s">
        <v>444</v>
      </c>
      <c r="E142" s="8" t="s">
        <v>445</v>
      </c>
      <c r="F142" s="14">
        <v>183.5</v>
      </c>
      <c r="G142" s="14">
        <f t="shared" si="12"/>
        <v>29.36</v>
      </c>
      <c r="H142" s="15">
        <v>92.05</v>
      </c>
      <c r="I142" s="19">
        <f t="shared" si="13"/>
        <v>55.23</v>
      </c>
      <c r="J142" s="16">
        <f t="shared" si="11"/>
        <v>84.59</v>
      </c>
      <c r="K142" s="19">
        <v>4</v>
      </c>
      <c r="L142" s="19"/>
      <c r="M142" s="20">
        <v>45127</v>
      </c>
    </row>
    <row r="143" s="2" customFormat="1" ht="26" customHeight="1" spans="1:13">
      <c r="A143" s="8" t="s">
        <v>455</v>
      </c>
      <c r="B143" s="9" t="s">
        <v>456</v>
      </c>
      <c r="C143" s="9" t="s">
        <v>457</v>
      </c>
      <c r="D143" s="13" t="s">
        <v>444</v>
      </c>
      <c r="E143" s="8" t="s">
        <v>445</v>
      </c>
      <c r="F143" s="14">
        <v>177</v>
      </c>
      <c r="G143" s="14">
        <f t="shared" si="12"/>
        <v>28.32</v>
      </c>
      <c r="H143" s="15">
        <v>93.75</v>
      </c>
      <c r="I143" s="19">
        <f t="shared" si="13"/>
        <v>56.25</v>
      </c>
      <c r="J143" s="16">
        <f t="shared" si="11"/>
        <v>84.57</v>
      </c>
      <c r="K143" s="19">
        <v>5</v>
      </c>
      <c r="L143" s="19"/>
      <c r="M143" s="20">
        <v>45127</v>
      </c>
    </row>
    <row r="144" s="2" customFormat="1" ht="26" customHeight="1" spans="1:13">
      <c r="A144" s="8" t="s">
        <v>458</v>
      </c>
      <c r="B144" s="9" t="s">
        <v>433</v>
      </c>
      <c r="C144" s="9" t="s">
        <v>459</v>
      </c>
      <c r="D144" s="13" t="s">
        <v>444</v>
      </c>
      <c r="E144" s="8" t="s">
        <v>445</v>
      </c>
      <c r="F144" s="14">
        <v>188</v>
      </c>
      <c r="G144" s="14">
        <f t="shared" si="12"/>
        <v>30.08</v>
      </c>
      <c r="H144" s="15">
        <v>90.1</v>
      </c>
      <c r="I144" s="19">
        <f t="shared" si="13"/>
        <v>54.06</v>
      </c>
      <c r="J144" s="16">
        <f t="shared" si="11"/>
        <v>84.14</v>
      </c>
      <c r="K144" s="19">
        <v>6</v>
      </c>
      <c r="L144" s="19"/>
      <c r="M144" s="20">
        <v>45127</v>
      </c>
    </row>
    <row r="145" s="2" customFormat="1" ht="26" customHeight="1" spans="1:13">
      <c r="A145" s="8" t="s">
        <v>460</v>
      </c>
      <c r="B145" s="9" t="s">
        <v>461</v>
      </c>
      <c r="C145" s="9" t="s">
        <v>462</v>
      </c>
      <c r="D145" s="13" t="s">
        <v>444</v>
      </c>
      <c r="E145" s="8" t="s">
        <v>445</v>
      </c>
      <c r="F145" s="14">
        <v>192.5</v>
      </c>
      <c r="G145" s="14">
        <f t="shared" si="12"/>
        <v>30.8</v>
      </c>
      <c r="H145" s="15">
        <v>88.69</v>
      </c>
      <c r="I145" s="19">
        <f t="shared" si="13"/>
        <v>53.214</v>
      </c>
      <c r="J145" s="16">
        <f t="shared" si="11"/>
        <v>84.014</v>
      </c>
      <c r="K145" s="19">
        <v>7</v>
      </c>
      <c r="L145" s="19"/>
      <c r="M145" s="20">
        <v>45127</v>
      </c>
    </row>
    <row r="146" s="2" customFormat="1" ht="26" customHeight="1" spans="1:13">
      <c r="A146" s="8" t="s">
        <v>463</v>
      </c>
      <c r="B146" s="9" t="s">
        <v>464</v>
      </c>
      <c r="C146" s="9" t="s">
        <v>465</v>
      </c>
      <c r="D146" s="13" t="s">
        <v>466</v>
      </c>
      <c r="E146" s="8" t="s">
        <v>467</v>
      </c>
      <c r="F146" s="14">
        <v>193.5</v>
      </c>
      <c r="G146" s="14">
        <f t="shared" si="12"/>
        <v>30.96</v>
      </c>
      <c r="H146" s="15">
        <v>89.33</v>
      </c>
      <c r="I146" s="19">
        <f t="shared" si="13"/>
        <v>53.598</v>
      </c>
      <c r="J146" s="16">
        <f t="shared" si="11"/>
        <v>84.558</v>
      </c>
      <c r="K146" s="19">
        <v>1</v>
      </c>
      <c r="L146" s="19">
        <v>10</v>
      </c>
      <c r="M146" s="20">
        <v>45127</v>
      </c>
    </row>
    <row r="147" s="2" customFormat="1" ht="26" customHeight="1" spans="1:13">
      <c r="A147" s="8" t="s">
        <v>468</v>
      </c>
      <c r="B147" s="9" t="s">
        <v>469</v>
      </c>
      <c r="C147" s="9" t="s">
        <v>470</v>
      </c>
      <c r="D147" s="13" t="s">
        <v>466</v>
      </c>
      <c r="E147" s="8" t="s">
        <v>467</v>
      </c>
      <c r="F147" s="14">
        <v>182</v>
      </c>
      <c r="G147" s="14">
        <f t="shared" si="12"/>
        <v>29.12</v>
      </c>
      <c r="H147" s="15">
        <v>89.5</v>
      </c>
      <c r="I147" s="19">
        <f t="shared" si="13"/>
        <v>53.7</v>
      </c>
      <c r="J147" s="16">
        <f t="shared" si="11"/>
        <v>82.82</v>
      </c>
      <c r="K147" s="19">
        <v>2</v>
      </c>
      <c r="L147" s="19"/>
      <c r="M147" s="20">
        <v>45127</v>
      </c>
    </row>
    <row r="148" s="2" customFormat="1" ht="26" customHeight="1" spans="1:13">
      <c r="A148" s="8" t="s">
        <v>471</v>
      </c>
      <c r="B148" s="9" t="s">
        <v>472</v>
      </c>
      <c r="C148" s="9" t="s">
        <v>473</v>
      </c>
      <c r="D148" s="13" t="s">
        <v>466</v>
      </c>
      <c r="E148" s="8" t="s">
        <v>467</v>
      </c>
      <c r="F148" s="14">
        <v>154</v>
      </c>
      <c r="G148" s="14">
        <f t="shared" si="12"/>
        <v>24.64</v>
      </c>
      <c r="H148" s="15">
        <v>93.06</v>
      </c>
      <c r="I148" s="19">
        <f t="shared" si="13"/>
        <v>55.836</v>
      </c>
      <c r="J148" s="16">
        <f t="shared" si="11"/>
        <v>80.476</v>
      </c>
      <c r="K148" s="19">
        <v>3</v>
      </c>
      <c r="L148" s="19"/>
      <c r="M148" s="20">
        <v>45127</v>
      </c>
    </row>
    <row r="149" s="2" customFormat="1" ht="26" customHeight="1" spans="1:13">
      <c r="A149" s="8" t="s">
        <v>474</v>
      </c>
      <c r="B149" s="9" t="s">
        <v>475</v>
      </c>
      <c r="C149" s="9" t="s">
        <v>476</v>
      </c>
      <c r="D149" s="13" t="s">
        <v>466</v>
      </c>
      <c r="E149" s="8" t="s">
        <v>467</v>
      </c>
      <c r="F149" s="14">
        <v>160</v>
      </c>
      <c r="G149" s="14">
        <f t="shared" si="12"/>
        <v>25.6</v>
      </c>
      <c r="H149" s="15">
        <v>90.83</v>
      </c>
      <c r="I149" s="19">
        <f t="shared" si="13"/>
        <v>54.498</v>
      </c>
      <c r="J149" s="16">
        <f t="shared" si="11"/>
        <v>80.098</v>
      </c>
      <c r="K149" s="19">
        <v>4</v>
      </c>
      <c r="L149" s="19"/>
      <c r="M149" s="20">
        <v>45127</v>
      </c>
    </row>
    <row r="150" s="2" customFormat="1" ht="26" customHeight="1" spans="1:13">
      <c r="A150" s="8" t="s">
        <v>477</v>
      </c>
      <c r="B150" s="9" t="s">
        <v>478</v>
      </c>
      <c r="C150" s="9" t="s">
        <v>479</v>
      </c>
      <c r="D150" s="13" t="s">
        <v>466</v>
      </c>
      <c r="E150" s="8" t="s">
        <v>467</v>
      </c>
      <c r="F150" s="14">
        <v>166.5</v>
      </c>
      <c r="G150" s="14">
        <f t="shared" si="12"/>
        <v>26.64</v>
      </c>
      <c r="H150" s="15">
        <v>89.06</v>
      </c>
      <c r="I150" s="19">
        <f t="shared" si="13"/>
        <v>53.436</v>
      </c>
      <c r="J150" s="16">
        <f t="shared" si="11"/>
        <v>80.076</v>
      </c>
      <c r="K150" s="19">
        <v>5</v>
      </c>
      <c r="L150" s="19"/>
      <c r="M150" s="20">
        <v>45127</v>
      </c>
    </row>
    <row r="151" s="2" customFormat="1" ht="26" customHeight="1" spans="1:13">
      <c r="A151" s="8" t="s">
        <v>480</v>
      </c>
      <c r="B151" s="9" t="s">
        <v>481</v>
      </c>
      <c r="C151" s="9" t="s">
        <v>482</v>
      </c>
      <c r="D151" s="13" t="s">
        <v>466</v>
      </c>
      <c r="E151" s="8" t="s">
        <v>467</v>
      </c>
      <c r="F151" s="14">
        <v>153.5</v>
      </c>
      <c r="G151" s="14">
        <f t="shared" si="12"/>
        <v>24.56</v>
      </c>
      <c r="H151" s="15">
        <v>90.9</v>
      </c>
      <c r="I151" s="19">
        <f t="shared" si="13"/>
        <v>54.54</v>
      </c>
      <c r="J151" s="16">
        <f t="shared" si="11"/>
        <v>79.1</v>
      </c>
      <c r="K151" s="19">
        <v>6</v>
      </c>
      <c r="L151" s="19"/>
      <c r="M151" s="20">
        <v>45127</v>
      </c>
    </row>
    <row r="152" s="2" customFormat="1" ht="26" customHeight="1" spans="1:13">
      <c r="A152" s="8" t="s">
        <v>483</v>
      </c>
      <c r="B152" s="9" t="s">
        <v>484</v>
      </c>
      <c r="C152" s="9" t="s">
        <v>485</v>
      </c>
      <c r="D152" s="13" t="s">
        <v>466</v>
      </c>
      <c r="E152" s="8" t="s">
        <v>467</v>
      </c>
      <c r="F152" s="14">
        <v>149.5</v>
      </c>
      <c r="G152" s="14">
        <f t="shared" si="12"/>
        <v>23.92</v>
      </c>
      <c r="H152" s="15">
        <v>91.17</v>
      </c>
      <c r="I152" s="19">
        <f t="shared" si="13"/>
        <v>54.702</v>
      </c>
      <c r="J152" s="16">
        <f t="shared" si="11"/>
        <v>78.622</v>
      </c>
      <c r="K152" s="19">
        <v>7</v>
      </c>
      <c r="L152" s="19"/>
      <c r="M152" s="20">
        <v>45127</v>
      </c>
    </row>
    <row r="153" s="2" customFormat="1" ht="26" customHeight="1" spans="1:13">
      <c r="A153" s="8" t="s">
        <v>486</v>
      </c>
      <c r="B153" s="9" t="s">
        <v>487</v>
      </c>
      <c r="C153" s="9" t="s">
        <v>488</v>
      </c>
      <c r="D153" s="13" t="s">
        <v>466</v>
      </c>
      <c r="E153" s="8" t="s">
        <v>467</v>
      </c>
      <c r="F153" s="14">
        <v>141.5</v>
      </c>
      <c r="G153" s="14">
        <f t="shared" si="12"/>
        <v>22.64</v>
      </c>
      <c r="H153" s="15">
        <v>93</v>
      </c>
      <c r="I153" s="19">
        <f t="shared" si="13"/>
        <v>55.8</v>
      </c>
      <c r="J153" s="16">
        <f t="shared" si="11"/>
        <v>78.44</v>
      </c>
      <c r="K153" s="19">
        <v>8</v>
      </c>
      <c r="L153" s="19"/>
      <c r="M153" s="20">
        <v>45127</v>
      </c>
    </row>
    <row r="154" s="2" customFormat="1" ht="26" customHeight="1" spans="1:13">
      <c r="A154" s="8" t="s">
        <v>489</v>
      </c>
      <c r="B154" s="9" t="s">
        <v>490</v>
      </c>
      <c r="C154" s="9" t="s">
        <v>491</v>
      </c>
      <c r="D154" s="13" t="s">
        <v>466</v>
      </c>
      <c r="E154" s="8" t="s">
        <v>467</v>
      </c>
      <c r="F154" s="14">
        <v>149.5</v>
      </c>
      <c r="G154" s="14">
        <f t="shared" si="12"/>
        <v>23.92</v>
      </c>
      <c r="H154" s="15">
        <v>90.53</v>
      </c>
      <c r="I154" s="19">
        <f t="shared" si="13"/>
        <v>54.318</v>
      </c>
      <c r="J154" s="16">
        <f t="shared" si="11"/>
        <v>78.238</v>
      </c>
      <c r="K154" s="19">
        <v>9</v>
      </c>
      <c r="L154" s="19"/>
      <c r="M154" s="20">
        <v>45127</v>
      </c>
    </row>
    <row r="155" s="2" customFormat="1" ht="26" customHeight="1" spans="1:13">
      <c r="A155" s="8" t="s">
        <v>492</v>
      </c>
      <c r="B155" s="9" t="s">
        <v>493</v>
      </c>
      <c r="C155" s="9" t="s">
        <v>494</v>
      </c>
      <c r="D155" s="13" t="s">
        <v>466</v>
      </c>
      <c r="E155" s="8" t="s">
        <v>467</v>
      </c>
      <c r="F155" s="14">
        <v>137</v>
      </c>
      <c r="G155" s="14">
        <f t="shared" si="12"/>
        <v>21.92</v>
      </c>
      <c r="H155" s="15">
        <v>93.03</v>
      </c>
      <c r="I155" s="19">
        <f t="shared" si="13"/>
        <v>55.818</v>
      </c>
      <c r="J155" s="16">
        <f t="shared" si="11"/>
        <v>77.738</v>
      </c>
      <c r="K155" s="19">
        <v>10</v>
      </c>
      <c r="L155" s="19"/>
      <c r="M155" s="20">
        <v>45127</v>
      </c>
    </row>
    <row r="156" s="2" customFormat="1" ht="26" customHeight="1" spans="1:13">
      <c r="A156" s="8" t="s">
        <v>495</v>
      </c>
      <c r="B156" s="9" t="s">
        <v>496</v>
      </c>
      <c r="C156" s="9" t="s">
        <v>497</v>
      </c>
      <c r="D156" s="13" t="s">
        <v>498</v>
      </c>
      <c r="E156" s="8" t="s">
        <v>499</v>
      </c>
      <c r="F156" s="14">
        <v>178</v>
      </c>
      <c r="G156" s="14">
        <f t="shared" ref="G156:G162" si="14">F156*40/250</f>
        <v>28.48</v>
      </c>
      <c r="H156" s="15">
        <v>87.43</v>
      </c>
      <c r="I156" s="19">
        <f t="shared" ref="I156:I162" si="15">H156*0.6</f>
        <v>52.458</v>
      </c>
      <c r="J156" s="16">
        <f t="shared" si="11"/>
        <v>80.938</v>
      </c>
      <c r="K156" s="19">
        <v>1</v>
      </c>
      <c r="L156" s="19">
        <v>7</v>
      </c>
      <c r="M156" s="20">
        <v>45127</v>
      </c>
    </row>
    <row r="157" s="2" customFormat="1" ht="26" customHeight="1" spans="1:13">
      <c r="A157" s="8" t="s">
        <v>500</v>
      </c>
      <c r="B157" s="9" t="s">
        <v>501</v>
      </c>
      <c r="C157" s="9" t="s">
        <v>502</v>
      </c>
      <c r="D157" s="13" t="s">
        <v>498</v>
      </c>
      <c r="E157" s="8" t="s">
        <v>499</v>
      </c>
      <c r="F157" s="14">
        <v>158.5</v>
      </c>
      <c r="G157" s="14">
        <f t="shared" si="14"/>
        <v>25.36</v>
      </c>
      <c r="H157" s="15">
        <v>92.6</v>
      </c>
      <c r="I157" s="19">
        <f t="shared" si="15"/>
        <v>55.56</v>
      </c>
      <c r="J157" s="16">
        <f t="shared" si="11"/>
        <v>80.92</v>
      </c>
      <c r="K157" s="19">
        <v>2</v>
      </c>
      <c r="L157" s="19"/>
      <c r="M157" s="20">
        <v>45127</v>
      </c>
    </row>
    <row r="158" s="2" customFormat="1" ht="26" customHeight="1" spans="1:13">
      <c r="A158" s="8" t="s">
        <v>503</v>
      </c>
      <c r="B158" s="9" t="s">
        <v>504</v>
      </c>
      <c r="C158" s="9" t="s">
        <v>505</v>
      </c>
      <c r="D158" s="13" t="s">
        <v>498</v>
      </c>
      <c r="E158" s="8" t="s">
        <v>499</v>
      </c>
      <c r="F158" s="14">
        <v>166.5</v>
      </c>
      <c r="G158" s="14">
        <f t="shared" si="14"/>
        <v>26.64</v>
      </c>
      <c r="H158" s="15">
        <v>89.27</v>
      </c>
      <c r="I158" s="19">
        <f t="shared" si="15"/>
        <v>53.562</v>
      </c>
      <c r="J158" s="16">
        <f t="shared" si="11"/>
        <v>80.202</v>
      </c>
      <c r="K158" s="19">
        <v>3</v>
      </c>
      <c r="L158" s="19"/>
      <c r="M158" s="20">
        <v>45127</v>
      </c>
    </row>
    <row r="159" s="2" customFormat="1" ht="26" customHeight="1" spans="1:13">
      <c r="A159" s="8" t="s">
        <v>506</v>
      </c>
      <c r="B159" s="9" t="s">
        <v>507</v>
      </c>
      <c r="C159" s="9" t="s">
        <v>508</v>
      </c>
      <c r="D159" s="13" t="s">
        <v>498</v>
      </c>
      <c r="E159" s="8" t="s">
        <v>499</v>
      </c>
      <c r="F159" s="14">
        <v>160.5</v>
      </c>
      <c r="G159" s="14">
        <f t="shared" si="14"/>
        <v>25.68</v>
      </c>
      <c r="H159" s="15">
        <v>90.67</v>
      </c>
      <c r="I159" s="19">
        <f t="shared" si="15"/>
        <v>54.402</v>
      </c>
      <c r="J159" s="16">
        <f t="shared" si="11"/>
        <v>80.082</v>
      </c>
      <c r="K159" s="19">
        <v>4</v>
      </c>
      <c r="L159" s="19"/>
      <c r="M159" s="20">
        <v>45127</v>
      </c>
    </row>
    <row r="160" s="2" customFormat="1" ht="26" customHeight="1" spans="1:13">
      <c r="A160" s="8" t="s">
        <v>509</v>
      </c>
      <c r="B160" s="9" t="s">
        <v>510</v>
      </c>
      <c r="C160" s="9" t="s">
        <v>511</v>
      </c>
      <c r="D160" s="13" t="s">
        <v>498</v>
      </c>
      <c r="E160" s="8" t="s">
        <v>499</v>
      </c>
      <c r="F160" s="14">
        <v>177</v>
      </c>
      <c r="G160" s="14">
        <f t="shared" si="14"/>
        <v>28.32</v>
      </c>
      <c r="H160" s="15">
        <v>85.57</v>
      </c>
      <c r="I160" s="19">
        <f t="shared" si="15"/>
        <v>51.342</v>
      </c>
      <c r="J160" s="16">
        <f t="shared" si="11"/>
        <v>79.662</v>
      </c>
      <c r="K160" s="19">
        <v>5</v>
      </c>
      <c r="L160" s="19"/>
      <c r="M160" s="20">
        <v>45127</v>
      </c>
    </row>
    <row r="161" s="2" customFormat="1" ht="26" customHeight="1" spans="1:13">
      <c r="A161" s="8" t="s">
        <v>512</v>
      </c>
      <c r="B161" s="9" t="s">
        <v>513</v>
      </c>
      <c r="C161" s="9" t="s">
        <v>514</v>
      </c>
      <c r="D161" s="13" t="s">
        <v>498</v>
      </c>
      <c r="E161" s="8" t="s">
        <v>499</v>
      </c>
      <c r="F161" s="14">
        <v>160.5</v>
      </c>
      <c r="G161" s="14">
        <f t="shared" si="14"/>
        <v>25.68</v>
      </c>
      <c r="H161" s="15">
        <v>88.57</v>
      </c>
      <c r="I161" s="19">
        <f t="shared" si="15"/>
        <v>53.142</v>
      </c>
      <c r="J161" s="16">
        <f t="shared" si="11"/>
        <v>78.822</v>
      </c>
      <c r="K161" s="19">
        <v>6</v>
      </c>
      <c r="L161" s="19"/>
      <c r="M161" s="20">
        <v>45127</v>
      </c>
    </row>
    <row r="162" s="2" customFormat="1" ht="26" customHeight="1" spans="1:13">
      <c r="A162" s="8" t="s">
        <v>515</v>
      </c>
      <c r="B162" s="9" t="s">
        <v>516</v>
      </c>
      <c r="C162" s="9" t="s">
        <v>517</v>
      </c>
      <c r="D162" s="13" t="s">
        <v>498</v>
      </c>
      <c r="E162" s="8" t="s">
        <v>499</v>
      </c>
      <c r="F162" s="14">
        <v>170</v>
      </c>
      <c r="G162" s="14">
        <f t="shared" si="14"/>
        <v>27.2</v>
      </c>
      <c r="H162" s="15">
        <v>85.97</v>
      </c>
      <c r="I162" s="19">
        <f t="shared" si="15"/>
        <v>51.582</v>
      </c>
      <c r="J162" s="16">
        <f t="shared" si="11"/>
        <v>78.782</v>
      </c>
      <c r="K162" s="19">
        <v>7</v>
      </c>
      <c r="L162" s="19"/>
      <c r="M162" s="20">
        <v>45127</v>
      </c>
    </row>
    <row r="163" s="2" customFormat="1" ht="26" customHeight="1" spans="1:13">
      <c r="A163" s="8" t="s">
        <v>518</v>
      </c>
      <c r="B163" s="21" t="s">
        <v>519</v>
      </c>
      <c r="C163" s="21" t="s">
        <v>520</v>
      </c>
      <c r="D163" s="22" t="s">
        <v>521</v>
      </c>
      <c r="E163" s="23" t="s">
        <v>522</v>
      </c>
      <c r="F163" s="24">
        <v>224</v>
      </c>
      <c r="G163" s="19">
        <f t="shared" ref="G163:G197" si="16">F163*0.2</f>
        <v>44.8</v>
      </c>
      <c r="H163" s="15">
        <v>92.77</v>
      </c>
      <c r="I163" s="19">
        <f t="shared" ref="I163:I197" si="17">H163*0.5</f>
        <v>46.385</v>
      </c>
      <c r="J163" s="16">
        <f t="shared" si="11"/>
        <v>91.185</v>
      </c>
      <c r="K163" s="19">
        <v>1</v>
      </c>
      <c r="L163" s="19">
        <v>3</v>
      </c>
      <c r="M163" s="20">
        <v>45127</v>
      </c>
    </row>
    <row r="164" s="2" customFormat="1" ht="26" customHeight="1" spans="1:13">
      <c r="A164" s="8" t="s">
        <v>523</v>
      </c>
      <c r="B164" s="21" t="s">
        <v>524</v>
      </c>
      <c r="C164" s="21" t="s">
        <v>525</v>
      </c>
      <c r="D164" s="22" t="s">
        <v>521</v>
      </c>
      <c r="E164" s="23" t="s">
        <v>522</v>
      </c>
      <c r="F164" s="24">
        <v>217.5</v>
      </c>
      <c r="G164" s="19">
        <f t="shared" si="16"/>
        <v>43.5</v>
      </c>
      <c r="H164" s="15">
        <v>93.87</v>
      </c>
      <c r="I164" s="19">
        <f t="shared" si="17"/>
        <v>46.935</v>
      </c>
      <c r="J164" s="16">
        <f t="shared" si="11"/>
        <v>90.435</v>
      </c>
      <c r="K164" s="19">
        <v>2</v>
      </c>
      <c r="L164" s="19"/>
      <c r="M164" s="20">
        <v>45127</v>
      </c>
    </row>
    <row r="165" s="2" customFormat="1" ht="26" customHeight="1" spans="1:13">
      <c r="A165" s="8" t="s">
        <v>526</v>
      </c>
      <c r="B165" s="21" t="s">
        <v>527</v>
      </c>
      <c r="C165" s="21" t="s">
        <v>528</v>
      </c>
      <c r="D165" s="22" t="s">
        <v>521</v>
      </c>
      <c r="E165" s="23" t="s">
        <v>522</v>
      </c>
      <c r="F165" s="24">
        <v>222</v>
      </c>
      <c r="G165" s="19">
        <f t="shared" si="16"/>
        <v>44.4</v>
      </c>
      <c r="H165" s="15">
        <v>91.93</v>
      </c>
      <c r="I165" s="19">
        <f t="shared" si="17"/>
        <v>45.965</v>
      </c>
      <c r="J165" s="16">
        <f t="shared" si="11"/>
        <v>90.365</v>
      </c>
      <c r="K165" s="19">
        <v>3</v>
      </c>
      <c r="L165" s="19"/>
      <c r="M165" s="20">
        <v>45127</v>
      </c>
    </row>
    <row r="166" s="2" customFormat="1" ht="26" customHeight="1" spans="1:13">
      <c r="A166" s="8" t="s">
        <v>529</v>
      </c>
      <c r="B166" s="21" t="s">
        <v>530</v>
      </c>
      <c r="C166" s="21" t="s">
        <v>531</v>
      </c>
      <c r="D166" s="22" t="s">
        <v>532</v>
      </c>
      <c r="E166" s="23" t="s">
        <v>533</v>
      </c>
      <c r="F166" s="24">
        <v>217.5</v>
      </c>
      <c r="G166" s="19">
        <f t="shared" si="16"/>
        <v>43.5</v>
      </c>
      <c r="H166" s="15">
        <v>90.97</v>
      </c>
      <c r="I166" s="19">
        <f t="shared" si="17"/>
        <v>45.485</v>
      </c>
      <c r="J166" s="16">
        <f t="shared" si="11"/>
        <v>88.985</v>
      </c>
      <c r="K166" s="19">
        <v>1</v>
      </c>
      <c r="L166" s="19">
        <v>7</v>
      </c>
      <c r="M166" s="20">
        <v>45127</v>
      </c>
    </row>
    <row r="167" s="2" customFormat="1" ht="26" customHeight="1" spans="1:13">
      <c r="A167" s="8" t="s">
        <v>534</v>
      </c>
      <c r="B167" s="21" t="s">
        <v>535</v>
      </c>
      <c r="C167" s="21" t="s">
        <v>536</v>
      </c>
      <c r="D167" s="22" t="s">
        <v>532</v>
      </c>
      <c r="E167" s="23" t="s">
        <v>533</v>
      </c>
      <c r="F167" s="24">
        <v>213</v>
      </c>
      <c r="G167" s="19">
        <f t="shared" si="16"/>
        <v>42.6</v>
      </c>
      <c r="H167" s="15">
        <v>92.47</v>
      </c>
      <c r="I167" s="19">
        <f t="shared" si="17"/>
        <v>46.235</v>
      </c>
      <c r="J167" s="16">
        <f t="shared" si="11"/>
        <v>88.835</v>
      </c>
      <c r="K167" s="19">
        <v>2</v>
      </c>
      <c r="L167" s="19"/>
      <c r="M167" s="20">
        <v>45127</v>
      </c>
    </row>
    <row r="168" s="2" customFormat="1" ht="26" customHeight="1" spans="1:13">
      <c r="A168" s="8" t="s">
        <v>537</v>
      </c>
      <c r="B168" s="21" t="s">
        <v>538</v>
      </c>
      <c r="C168" s="21" t="s">
        <v>539</v>
      </c>
      <c r="D168" s="22" t="s">
        <v>532</v>
      </c>
      <c r="E168" s="23" t="s">
        <v>533</v>
      </c>
      <c r="F168" s="24">
        <v>209</v>
      </c>
      <c r="G168" s="19">
        <f t="shared" si="16"/>
        <v>41.8</v>
      </c>
      <c r="H168" s="15">
        <v>93.53</v>
      </c>
      <c r="I168" s="19">
        <f t="shared" si="17"/>
        <v>46.765</v>
      </c>
      <c r="J168" s="16">
        <f t="shared" si="11"/>
        <v>88.565</v>
      </c>
      <c r="K168" s="19">
        <v>3</v>
      </c>
      <c r="L168" s="19"/>
      <c r="M168" s="20">
        <v>45127</v>
      </c>
    </row>
    <row r="169" s="2" customFormat="1" ht="26" customHeight="1" spans="1:13">
      <c r="A169" s="8" t="s">
        <v>540</v>
      </c>
      <c r="B169" s="21" t="s">
        <v>541</v>
      </c>
      <c r="C169" s="21" t="s">
        <v>542</v>
      </c>
      <c r="D169" s="22" t="s">
        <v>532</v>
      </c>
      <c r="E169" s="23" t="s">
        <v>533</v>
      </c>
      <c r="F169" s="24">
        <v>213</v>
      </c>
      <c r="G169" s="19">
        <f t="shared" si="16"/>
        <v>42.6</v>
      </c>
      <c r="H169" s="15">
        <v>91.57</v>
      </c>
      <c r="I169" s="19">
        <f t="shared" si="17"/>
        <v>45.785</v>
      </c>
      <c r="J169" s="16">
        <f t="shared" si="11"/>
        <v>88.385</v>
      </c>
      <c r="K169" s="19">
        <v>4</v>
      </c>
      <c r="L169" s="19"/>
      <c r="M169" s="20">
        <v>45127</v>
      </c>
    </row>
    <row r="170" s="2" customFormat="1" ht="26" customHeight="1" spans="1:13">
      <c r="A170" s="8" t="s">
        <v>543</v>
      </c>
      <c r="B170" s="21" t="s">
        <v>544</v>
      </c>
      <c r="C170" s="21" t="s">
        <v>545</v>
      </c>
      <c r="D170" s="22" t="s">
        <v>532</v>
      </c>
      <c r="E170" s="23" t="s">
        <v>533</v>
      </c>
      <c r="F170" s="24">
        <v>215.5</v>
      </c>
      <c r="G170" s="19">
        <f t="shared" si="16"/>
        <v>43.1</v>
      </c>
      <c r="H170" s="15">
        <v>89.53</v>
      </c>
      <c r="I170" s="19">
        <f t="shared" si="17"/>
        <v>44.765</v>
      </c>
      <c r="J170" s="16">
        <f t="shared" si="11"/>
        <v>87.865</v>
      </c>
      <c r="K170" s="19">
        <v>5</v>
      </c>
      <c r="L170" s="19"/>
      <c r="M170" s="20">
        <v>45127</v>
      </c>
    </row>
    <row r="171" s="2" customFormat="1" ht="26" customHeight="1" spans="1:13">
      <c r="A171" s="8" t="s">
        <v>546</v>
      </c>
      <c r="B171" s="21" t="s">
        <v>547</v>
      </c>
      <c r="C171" s="21" t="s">
        <v>548</v>
      </c>
      <c r="D171" s="22" t="s">
        <v>532</v>
      </c>
      <c r="E171" s="23" t="s">
        <v>533</v>
      </c>
      <c r="F171" s="24">
        <v>211</v>
      </c>
      <c r="G171" s="19">
        <f t="shared" si="16"/>
        <v>42.2</v>
      </c>
      <c r="H171" s="15">
        <v>91.27</v>
      </c>
      <c r="I171" s="19">
        <f t="shared" si="17"/>
        <v>45.635</v>
      </c>
      <c r="J171" s="16">
        <f t="shared" si="11"/>
        <v>87.835</v>
      </c>
      <c r="K171" s="19">
        <v>6</v>
      </c>
      <c r="L171" s="19"/>
      <c r="M171" s="20">
        <v>45127</v>
      </c>
    </row>
    <row r="172" s="2" customFormat="1" ht="26" customHeight="1" spans="1:13">
      <c r="A172" s="8" t="s">
        <v>549</v>
      </c>
      <c r="B172" s="21" t="s">
        <v>550</v>
      </c>
      <c r="C172" s="21" t="s">
        <v>551</v>
      </c>
      <c r="D172" s="22" t="s">
        <v>532</v>
      </c>
      <c r="E172" s="23" t="s">
        <v>533</v>
      </c>
      <c r="F172" s="24">
        <v>210</v>
      </c>
      <c r="G172" s="19">
        <f t="shared" si="16"/>
        <v>42</v>
      </c>
      <c r="H172" s="15">
        <v>91.37</v>
      </c>
      <c r="I172" s="19">
        <f t="shared" si="17"/>
        <v>45.685</v>
      </c>
      <c r="J172" s="16">
        <f t="shared" si="11"/>
        <v>87.685</v>
      </c>
      <c r="K172" s="19">
        <v>7</v>
      </c>
      <c r="L172" s="19"/>
      <c r="M172" s="20">
        <v>45127</v>
      </c>
    </row>
    <row r="173" s="2" customFormat="1" ht="26" customHeight="1" spans="1:13">
      <c r="A173" s="8" t="s">
        <v>552</v>
      </c>
      <c r="B173" s="21" t="s">
        <v>553</v>
      </c>
      <c r="C173" s="21" t="s">
        <v>554</v>
      </c>
      <c r="D173" s="22" t="s">
        <v>555</v>
      </c>
      <c r="E173" s="23" t="s">
        <v>556</v>
      </c>
      <c r="F173" s="24">
        <v>208</v>
      </c>
      <c r="G173" s="19">
        <f t="shared" si="16"/>
        <v>41.6</v>
      </c>
      <c r="H173" s="15">
        <v>89.2</v>
      </c>
      <c r="I173" s="19">
        <f t="shared" si="17"/>
        <v>44.6</v>
      </c>
      <c r="J173" s="16">
        <f t="shared" si="11"/>
        <v>86.2</v>
      </c>
      <c r="K173" s="19">
        <v>1</v>
      </c>
      <c r="L173" s="19">
        <v>7</v>
      </c>
      <c r="M173" s="20">
        <v>45128</v>
      </c>
    </row>
    <row r="174" s="2" customFormat="1" ht="26" customHeight="1" spans="1:13">
      <c r="A174" s="8" t="s">
        <v>557</v>
      </c>
      <c r="B174" s="21" t="s">
        <v>558</v>
      </c>
      <c r="C174" s="21" t="s">
        <v>559</v>
      </c>
      <c r="D174" s="22" t="s">
        <v>555</v>
      </c>
      <c r="E174" s="23" t="s">
        <v>556</v>
      </c>
      <c r="F174" s="24">
        <v>200.5</v>
      </c>
      <c r="G174" s="19">
        <f t="shared" si="16"/>
        <v>40.1</v>
      </c>
      <c r="H174" s="15">
        <v>91.87</v>
      </c>
      <c r="I174" s="19">
        <f t="shared" si="17"/>
        <v>45.935</v>
      </c>
      <c r="J174" s="16">
        <f t="shared" si="11"/>
        <v>86.035</v>
      </c>
      <c r="K174" s="19">
        <v>2</v>
      </c>
      <c r="L174" s="19"/>
      <c r="M174" s="20">
        <v>45128</v>
      </c>
    </row>
    <row r="175" s="2" customFormat="1" ht="26" customHeight="1" spans="1:13">
      <c r="A175" s="8" t="s">
        <v>560</v>
      </c>
      <c r="B175" s="21" t="s">
        <v>561</v>
      </c>
      <c r="C175" s="21" t="s">
        <v>562</v>
      </c>
      <c r="D175" s="22" t="s">
        <v>555</v>
      </c>
      <c r="E175" s="23" t="s">
        <v>556</v>
      </c>
      <c r="F175" s="24">
        <v>199</v>
      </c>
      <c r="G175" s="19">
        <f t="shared" si="16"/>
        <v>39.8</v>
      </c>
      <c r="H175" s="15">
        <v>91.97</v>
      </c>
      <c r="I175" s="19">
        <f t="shared" si="17"/>
        <v>45.985</v>
      </c>
      <c r="J175" s="16">
        <f t="shared" si="11"/>
        <v>85.785</v>
      </c>
      <c r="K175" s="19">
        <v>3</v>
      </c>
      <c r="L175" s="19"/>
      <c r="M175" s="20">
        <v>45128</v>
      </c>
    </row>
    <row r="176" s="2" customFormat="1" ht="26" customHeight="1" spans="1:13">
      <c r="A176" s="8" t="s">
        <v>563</v>
      </c>
      <c r="B176" s="21" t="s">
        <v>564</v>
      </c>
      <c r="C176" s="21" t="s">
        <v>565</v>
      </c>
      <c r="D176" s="22" t="s">
        <v>555</v>
      </c>
      <c r="E176" s="23" t="s">
        <v>556</v>
      </c>
      <c r="F176" s="24">
        <v>200</v>
      </c>
      <c r="G176" s="19">
        <f t="shared" si="16"/>
        <v>40</v>
      </c>
      <c r="H176" s="15">
        <v>91.4</v>
      </c>
      <c r="I176" s="19">
        <f t="shared" si="17"/>
        <v>45.7</v>
      </c>
      <c r="J176" s="16">
        <f t="shared" si="11"/>
        <v>85.7</v>
      </c>
      <c r="K176" s="19">
        <v>4</v>
      </c>
      <c r="L176" s="19"/>
      <c r="M176" s="20">
        <v>45128</v>
      </c>
    </row>
    <row r="177" s="2" customFormat="1" ht="26" customHeight="1" spans="1:13">
      <c r="A177" s="8" t="s">
        <v>566</v>
      </c>
      <c r="B177" s="21" t="s">
        <v>567</v>
      </c>
      <c r="C177" s="21" t="s">
        <v>568</v>
      </c>
      <c r="D177" s="22" t="s">
        <v>555</v>
      </c>
      <c r="E177" s="23" t="s">
        <v>556</v>
      </c>
      <c r="F177" s="24">
        <v>202.5</v>
      </c>
      <c r="G177" s="19">
        <f t="shared" si="16"/>
        <v>40.5</v>
      </c>
      <c r="H177" s="15">
        <v>90.13</v>
      </c>
      <c r="I177" s="19">
        <f t="shared" si="17"/>
        <v>45.065</v>
      </c>
      <c r="J177" s="16">
        <f t="shared" si="11"/>
        <v>85.565</v>
      </c>
      <c r="K177" s="19">
        <v>5</v>
      </c>
      <c r="L177" s="19"/>
      <c r="M177" s="20">
        <v>45128</v>
      </c>
    </row>
    <row r="178" s="2" customFormat="1" ht="26" customHeight="1" spans="1:13">
      <c r="A178" s="8" t="s">
        <v>569</v>
      </c>
      <c r="B178" s="21" t="s">
        <v>570</v>
      </c>
      <c r="C178" s="21" t="s">
        <v>571</v>
      </c>
      <c r="D178" s="22" t="s">
        <v>555</v>
      </c>
      <c r="E178" s="23" t="s">
        <v>556</v>
      </c>
      <c r="F178" s="24">
        <v>194</v>
      </c>
      <c r="G178" s="19">
        <f t="shared" si="16"/>
        <v>38.8</v>
      </c>
      <c r="H178" s="15">
        <v>92.9</v>
      </c>
      <c r="I178" s="19">
        <f t="shared" si="17"/>
        <v>46.45</v>
      </c>
      <c r="J178" s="16">
        <f t="shared" si="11"/>
        <v>85.25</v>
      </c>
      <c r="K178" s="19">
        <v>6</v>
      </c>
      <c r="L178" s="19"/>
      <c r="M178" s="20">
        <v>45128</v>
      </c>
    </row>
    <row r="179" s="2" customFormat="1" ht="26" customHeight="1" spans="1:13">
      <c r="A179" s="8" t="s">
        <v>572</v>
      </c>
      <c r="B179" s="21" t="s">
        <v>573</v>
      </c>
      <c r="C179" s="21" t="s">
        <v>574</v>
      </c>
      <c r="D179" s="22" t="s">
        <v>555</v>
      </c>
      <c r="E179" s="23" t="s">
        <v>556</v>
      </c>
      <c r="F179" s="24">
        <v>204.5</v>
      </c>
      <c r="G179" s="19">
        <f t="shared" si="16"/>
        <v>40.9</v>
      </c>
      <c r="H179" s="15">
        <v>88.63</v>
      </c>
      <c r="I179" s="19">
        <f t="shared" si="17"/>
        <v>44.315</v>
      </c>
      <c r="J179" s="16">
        <f t="shared" si="11"/>
        <v>85.215</v>
      </c>
      <c r="K179" s="19">
        <v>7</v>
      </c>
      <c r="L179" s="19"/>
      <c r="M179" s="20">
        <v>45128</v>
      </c>
    </row>
    <row r="180" s="2" customFormat="1" ht="26" customHeight="1" spans="1:13">
      <c r="A180" s="8" t="s">
        <v>575</v>
      </c>
      <c r="B180" s="21" t="s">
        <v>576</v>
      </c>
      <c r="C180" s="21" t="s">
        <v>577</v>
      </c>
      <c r="D180" s="22" t="s">
        <v>578</v>
      </c>
      <c r="E180" s="23" t="s">
        <v>579</v>
      </c>
      <c r="F180" s="24">
        <v>219.5</v>
      </c>
      <c r="G180" s="19">
        <f t="shared" si="16"/>
        <v>43.9</v>
      </c>
      <c r="H180" s="15">
        <v>91.67</v>
      </c>
      <c r="I180" s="19">
        <f t="shared" si="17"/>
        <v>45.835</v>
      </c>
      <c r="J180" s="16">
        <f t="shared" si="11"/>
        <v>89.735</v>
      </c>
      <c r="K180" s="19">
        <v>1</v>
      </c>
      <c r="L180" s="19">
        <v>3</v>
      </c>
      <c r="M180" s="20">
        <v>45128</v>
      </c>
    </row>
    <row r="181" s="2" customFormat="1" ht="26" customHeight="1" spans="1:13">
      <c r="A181" s="8" t="s">
        <v>580</v>
      </c>
      <c r="B181" s="21" t="s">
        <v>581</v>
      </c>
      <c r="C181" s="21" t="s">
        <v>582</v>
      </c>
      <c r="D181" s="22" t="s">
        <v>578</v>
      </c>
      <c r="E181" s="23" t="s">
        <v>579</v>
      </c>
      <c r="F181" s="24">
        <v>217.5</v>
      </c>
      <c r="G181" s="19">
        <f t="shared" si="16"/>
        <v>43.5</v>
      </c>
      <c r="H181" s="15">
        <v>91.09</v>
      </c>
      <c r="I181" s="19">
        <f t="shared" si="17"/>
        <v>45.545</v>
      </c>
      <c r="J181" s="16">
        <f t="shared" si="11"/>
        <v>89.045</v>
      </c>
      <c r="K181" s="19">
        <v>2</v>
      </c>
      <c r="L181" s="19"/>
      <c r="M181" s="20">
        <v>45128</v>
      </c>
    </row>
    <row r="182" s="2" customFormat="1" ht="26" customHeight="1" spans="1:13">
      <c r="A182" s="8" t="s">
        <v>583</v>
      </c>
      <c r="B182" s="21" t="s">
        <v>584</v>
      </c>
      <c r="C182" s="21" t="s">
        <v>585</v>
      </c>
      <c r="D182" s="22" t="s">
        <v>578</v>
      </c>
      <c r="E182" s="23" t="s">
        <v>579</v>
      </c>
      <c r="F182" s="24">
        <v>217</v>
      </c>
      <c r="G182" s="19">
        <f t="shared" si="16"/>
        <v>43.4</v>
      </c>
      <c r="H182" s="15">
        <v>90.05</v>
      </c>
      <c r="I182" s="19">
        <f t="shared" si="17"/>
        <v>45.025</v>
      </c>
      <c r="J182" s="16">
        <f t="shared" si="11"/>
        <v>88.425</v>
      </c>
      <c r="K182" s="19">
        <v>3</v>
      </c>
      <c r="L182" s="19"/>
      <c r="M182" s="20">
        <v>45128</v>
      </c>
    </row>
    <row r="183" s="2" customFormat="1" ht="26" customHeight="1" spans="1:13">
      <c r="A183" s="8" t="s">
        <v>586</v>
      </c>
      <c r="B183" s="21" t="s">
        <v>587</v>
      </c>
      <c r="C183" s="21" t="s">
        <v>588</v>
      </c>
      <c r="D183" s="22" t="s">
        <v>589</v>
      </c>
      <c r="E183" s="23" t="s">
        <v>590</v>
      </c>
      <c r="F183" s="24">
        <v>197</v>
      </c>
      <c r="G183" s="19">
        <f t="shared" si="16"/>
        <v>39.4</v>
      </c>
      <c r="H183" s="15">
        <v>87.33</v>
      </c>
      <c r="I183" s="19">
        <f t="shared" si="17"/>
        <v>43.665</v>
      </c>
      <c r="J183" s="16">
        <f t="shared" si="11"/>
        <v>83.065</v>
      </c>
      <c r="K183" s="19">
        <v>1</v>
      </c>
      <c r="L183" s="19">
        <v>3</v>
      </c>
      <c r="M183" s="20">
        <v>45128</v>
      </c>
    </row>
    <row r="184" s="2" customFormat="1" ht="26" customHeight="1" spans="1:13">
      <c r="A184" s="8" t="s">
        <v>591</v>
      </c>
      <c r="B184" s="21" t="s">
        <v>592</v>
      </c>
      <c r="C184" s="21" t="s">
        <v>593</v>
      </c>
      <c r="D184" s="22" t="s">
        <v>589</v>
      </c>
      <c r="E184" s="23" t="s">
        <v>590</v>
      </c>
      <c r="F184" s="24">
        <v>190.5</v>
      </c>
      <c r="G184" s="19">
        <f t="shared" si="16"/>
        <v>38.1</v>
      </c>
      <c r="H184" s="15">
        <v>89.67</v>
      </c>
      <c r="I184" s="19">
        <f t="shared" si="17"/>
        <v>44.835</v>
      </c>
      <c r="J184" s="16">
        <f t="shared" si="11"/>
        <v>82.935</v>
      </c>
      <c r="K184" s="19">
        <v>2</v>
      </c>
      <c r="L184" s="19"/>
      <c r="M184" s="20">
        <v>45128</v>
      </c>
    </row>
    <row r="185" s="2" customFormat="1" ht="26" customHeight="1" spans="1:13">
      <c r="A185" s="8" t="s">
        <v>594</v>
      </c>
      <c r="B185" s="21" t="s">
        <v>595</v>
      </c>
      <c r="C185" s="21" t="s">
        <v>596</v>
      </c>
      <c r="D185" s="22" t="s">
        <v>589</v>
      </c>
      <c r="E185" s="23" t="s">
        <v>590</v>
      </c>
      <c r="F185" s="24">
        <v>199.5</v>
      </c>
      <c r="G185" s="19">
        <f t="shared" si="16"/>
        <v>39.9</v>
      </c>
      <c r="H185" s="15">
        <v>86</v>
      </c>
      <c r="I185" s="19">
        <f t="shared" si="17"/>
        <v>43</v>
      </c>
      <c r="J185" s="16">
        <f t="shared" si="11"/>
        <v>82.9</v>
      </c>
      <c r="K185" s="19">
        <v>3</v>
      </c>
      <c r="L185" s="19"/>
      <c r="M185" s="20">
        <v>45128</v>
      </c>
    </row>
    <row r="186" s="2" customFormat="1" ht="26" customHeight="1" spans="1:13">
      <c r="A186" s="8" t="s">
        <v>597</v>
      </c>
      <c r="B186" s="21" t="s">
        <v>598</v>
      </c>
      <c r="C186" s="21" t="s">
        <v>599</v>
      </c>
      <c r="D186" s="22" t="s">
        <v>600</v>
      </c>
      <c r="E186" s="23" t="s">
        <v>601</v>
      </c>
      <c r="F186" s="24">
        <v>209.5</v>
      </c>
      <c r="G186" s="19">
        <f t="shared" si="16"/>
        <v>41.9</v>
      </c>
      <c r="H186" s="15">
        <v>90.2</v>
      </c>
      <c r="I186" s="19">
        <f t="shared" si="17"/>
        <v>45.1</v>
      </c>
      <c r="J186" s="16">
        <f t="shared" si="11"/>
        <v>87</v>
      </c>
      <c r="K186" s="19">
        <v>1</v>
      </c>
      <c r="L186" s="19">
        <v>4</v>
      </c>
      <c r="M186" s="20">
        <v>45128</v>
      </c>
    </row>
    <row r="187" s="2" customFormat="1" ht="26" customHeight="1" spans="1:13">
      <c r="A187" s="8" t="s">
        <v>602</v>
      </c>
      <c r="B187" s="21" t="s">
        <v>603</v>
      </c>
      <c r="C187" s="21" t="s">
        <v>604</v>
      </c>
      <c r="D187" s="22" t="s">
        <v>600</v>
      </c>
      <c r="E187" s="23" t="s">
        <v>601</v>
      </c>
      <c r="F187" s="24">
        <v>199</v>
      </c>
      <c r="G187" s="19">
        <f t="shared" si="16"/>
        <v>39.8</v>
      </c>
      <c r="H187" s="15">
        <v>90.3</v>
      </c>
      <c r="I187" s="19">
        <f t="shared" si="17"/>
        <v>45.15</v>
      </c>
      <c r="J187" s="16">
        <f t="shared" si="11"/>
        <v>84.95</v>
      </c>
      <c r="K187" s="19">
        <v>2</v>
      </c>
      <c r="L187" s="19"/>
      <c r="M187" s="20">
        <v>45128</v>
      </c>
    </row>
    <row r="188" s="2" customFormat="1" ht="26" customHeight="1" spans="1:13">
      <c r="A188" s="8" t="s">
        <v>605</v>
      </c>
      <c r="B188" s="21" t="s">
        <v>606</v>
      </c>
      <c r="C188" s="21" t="s">
        <v>607</v>
      </c>
      <c r="D188" s="22" t="s">
        <v>600</v>
      </c>
      <c r="E188" s="23" t="s">
        <v>601</v>
      </c>
      <c r="F188" s="24">
        <v>194</v>
      </c>
      <c r="G188" s="19">
        <f t="shared" si="16"/>
        <v>38.8</v>
      </c>
      <c r="H188" s="15">
        <v>91.33</v>
      </c>
      <c r="I188" s="19">
        <f t="shared" si="17"/>
        <v>45.665</v>
      </c>
      <c r="J188" s="16">
        <f t="shared" si="11"/>
        <v>84.465</v>
      </c>
      <c r="K188" s="19">
        <v>3</v>
      </c>
      <c r="L188" s="19"/>
      <c r="M188" s="20">
        <v>45128</v>
      </c>
    </row>
    <row r="189" s="2" customFormat="1" ht="26" customHeight="1" spans="1:13">
      <c r="A189" s="8" t="s">
        <v>608</v>
      </c>
      <c r="B189" s="21" t="s">
        <v>609</v>
      </c>
      <c r="C189" s="21" t="s">
        <v>610</v>
      </c>
      <c r="D189" s="22" t="s">
        <v>600</v>
      </c>
      <c r="E189" s="23" t="s">
        <v>601</v>
      </c>
      <c r="F189" s="24">
        <v>189</v>
      </c>
      <c r="G189" s="19">
        <f t="shared" si="16"/>
        <v>37.8</v>
      </c>
      <c r="H189" s="15">
        <v>91.7</v>
      </c>
      <c r="I189" s="19">
        <f t="shared" si="17"/>
        <v>45.85</v>
      </c>
      <c r="J189" s="16">
        <f t="shared" si="11"/>
        <v>83.65</v>
      </c>
      <c r="K189" s="19">
        <v>4</v>
      </c>
      <c r="L189" s="19"/>
      <c r="M189" s="20">
        <v>45128</v>
      </c>
    </row>
    <row r="190" s="2" customFormat="1" ht="26" customHeight="1" spans="1:13">
      <c r="A190" s="8" t="s">
        <v>611</v>
      </c>
      <c r="B190" s="21" t="s">
        <v>612</v>
      </c>
      <c r="C190" s="21" t="s">
        <v>613</v>
      </c>
      <c r="D190" s="22" t="s">
        <v>614</v>
      </c>
      <c r="E190" s="23" t="s">
        <v>615</v>
      </c>
      <c r="F190" s="24">
        <v>218</v>
      </c>
      <c r="G190" s="19">
        <f t="shared" si="16"/>
        <v>43.6</v>
      </c>
      <c r="H190" s="15">
        <v>88.83</v>
      </c>
      <c r="I190" s="19">
        <f t="shared" si="17"/>
        <v>44.415</v>
      </c>
      <c r="J190" s="16">
        <f t="shared" si="11"/>
        <v>88.015</v>
      </c>
      <c r="K190" s="19">
        <v>1</v>
      </c>
      <c r="L190" s="19">
        <v>8</v>
      </c>
      <c r="M190" s="20">
        <v>45128</v>
      </c>
    </row>
    <row r="191" s="2" customFormat="1" ht="26" customHeight="1" spans="1:13">
      <c r="A191" s="8" t="s">
        <v>616</v>
      </c>
      <c r="B191" s="21" t="s">
        <v>617</v>
      </c>
      <c r="C191" s="21" t="s">
        <v>618</v>
      </c>
      <c r="D191" s="22" t="s">
        <v>614</v>
      </c>
      <c r="E191" s="23" t="s">
        <v>615</v>
      </c>
      <c r="F191" s="24">
        <v>216.5</v>
      </c>
      <c r="G191" s="19">
        <f t="shared" si="16"/>
        <v>43.3</v>
      </c>
      <c r="H191" s="15">
        <v>88.5</v>
      </c>
      <c r="I191" s="19">
        <f t="shared" si="17"/>
        <v>44.25</v>
      </c>
      <c r="J191" s="16">
        <f t="shared" si="11"/>
        <v>87.55</v>
      </c>
      <c r="K191" s="19">
        <v>2</v>
      </c>
      <c r="L191" s="19"/>
      <c r="M191" s="20">
        <v>45128</v>
      </c>
    </row>
    <row r="192" s="2" customFormat="1" ht="26" customHeight="1" spans="1:13">
      <c r="A192" s="8" t="s">
        <v>619</v>
      </c>
      <c r="B192" s="21" t="s">
        <v>620</v>
      </c>
      <c r="C192" s="21" t="s">
        <v>621</v>
      </c>
      <c r="D192" s="22" t="s">
        <v>614</v>
      </c>
      <c r="E192" s="23" t="s">
        <v>615</v>
      </c>
      <c r="F192" s="24">
        <v>209.5</v>
      </c>
      <c r="G192" s="19">
        <f t="shared" si="16"/>
        <v>41.9</v>
      </c>
      <c r="H192" s="15">
        <v>89.47</v>
      </c>
      <c r="I192" s="19">
        <f t="shared" si="17"/>
        <v>44.735</v>
      </c>
      <c r="J192" s="16">
        <f t="shared" si="11"/>
        <v>86.635</v>
      </c>
      <c r="K192" s="19">
        <v>3</v>
      </c>
      <c r="L192" s="19"/>
      <c r="M192" s="20">
        <v>45128</v>
      </c>
    </row>
    <row r="193" s="2" customFormat="1" ht="26" customHeight="1" spans="1:13">
      <c r="A193" s="8" t="s">
        <v>622</v>
      </c>
      <c r="B193" s="21" t="s">
        <v>623</v>
      </c>
      <c r="C193" s="21" t="s">
        <v>624</v>
      </c>
      <c r="D193" s="22" t="s">
        <v>614</v>
      </c>
      <c r="E193" s="23" t="s">
        <v>615</v>
      </c>
      <c r="F193" s="24">
        <v>209</v>
      </c>
      <c r="G193" s="19">
        <f t="shared" si="16"/>
        <v>41.8</v>
      </c>
      <c r="H193" s="15">
        <v>89.13</v>
      </c>
      <c r="I193" s="19">
        <f t="shared" si="17"/>
        <v>44.565</v>
      </c>
      <c r="J193" s="16">
        <f t="shared" si="11"/>
        <v>86.365</v>
      </c>
      <c r="K193" s="19">
        <v>4</v>
      </c>
      <c r="L193" s="19"/>
      <c r="M193" s="20">
        <v>45128</v>
      </c>
    </row>
    <row r="194" s="2" customFormat="1" ht="26" customHeight="1" spans="1:13">
      <c r="A194" s="8" t="s">
        <v>625</v>
      </c>
      <c r="B194" s="21" t="s">
        <v>626</v>
      </c>
      <c r="C194" s="21" t="s">
        <v>627</v>
      </c>
      <c r="D194" s="22" t="s">
        <v>614</v>
      </c>
      <c r="E194" s="23" t="s">
        <v>615</v>
      </c>
      <c r="F194" s="24">
        <v>207</v>
      </c>
      <c r="G194" s="19">
        <f t="shared" si="16"/>
        <v>41.4</v>
      </c>
      <c r="H194" s="15">
        <v>89.7</v>
      </c>
      <c r="I194" s="19">
        <f t="shared" si="17"/>
        <v>44.85</v>
      </c>
      <c r="J194" s="16">
        <f t="shared" ref="J194:J217" si="18">G194+I194</f>
        <v>86.25</v>
      </c>
      <c r="K194" s="19">
        <v>5</v>
      </c>
      <c r="L194" s="19"/>
      <c r="M194" s="20">
        <v>45128</v>
      </c>
    </row>
    <row r="195" s="2" customFormat="1" ht="26" customHeight="1" spans="1:13">
      <c r="A195" s="8" t="s">
        <v>628</v>
      </c>
      <c r="B195" s="21" t="s">
        <v>629</v>
      </c>
      <c r="C195" s="21" t="s">
        <v>630</v>
      </c>
      <c r="D195" s="22" t="s">
        <v>614</v>
      </c>
      <c r="E195" s="23" t="s">
        <v>615</v>
      </c>
      <c r="F195" s="24">
        <v>210.5</v>
      </c>
      <c r="G195" s="19">
        <f t="shared" si="16"/>
        <v>42.1</v>
      </c>
      <c r="H195" s="15">
        <v>87.63</v>
      </c>
      <c r="I195" s="19">
        <f t="shared" si="17"/>
        <v>43.815</v>
      </c>
      <c r="J195" s="16">
        <f t="shared" si="18"/>
        <v>85.915</v>
      </c>
      <c r="K195" s="19">
        <v>6</v>
      </c>
      <c r="L195" s="19"/>
      <c r="M195" s="20">
        <v>45128</v>
      </c>
    </row>
    <row r="196" s="2" customFormat="1" ht="26" customHeight="1" spans="1:13">
      <c r="A196" s="8" t="s">
        <v>631</v>
      </c>
      <c r="B196" s="21" t="s">
        <v>632</v>
      </c>
      <c r="C196" s="21" t="s">
        <v>633</v>
      </c>
      <c r="D196" s="22" t="s">
        <v>614</v>
      </c>
      <c r="E196" s="23" t="s">
        <v>615</v>
      </c>
      <c r="F196" s="24">
        <v>204.5</v>
      </c>
      <c r="G196" s="19">
        <f t="shared" si="16"/>
        <v>40.9</v>
      </c>
      <c r="H196" s="15">
        <v>89.97</v>
      </c>
      <c r="I196" s="19">
        <f t="shared" si="17"/>
        <v>44.985</v>
      </c>
      <c r="J196" s="16">
        <f t="shared" si="18"/>
        <v>85.885</v>
      </c>
      <c r="K196" s="19">
        <v>7</v>
      </c>
      <c r="L196" s="19"/>
      <c r="M196" s="20">
        <v>45128</v>
      </c>
    </row>
    <row r="197" s="2" customFormat="1" ht="26" customHeight="1" spans="1:13">
      <c r="A197" s="8" t="s">
        <v>634</v>
      </c>
      <c r="B197" s="21" t="s">
        <v>635</v>
      </c>
      <c r="C197" s="21" t="s">
        <v>636</v>
      </c>
      <c r="D197" s="22" t="s">
        <v>614</v>
      </c>
      <c r="E197" s="23" t="s">
        <v>615</v>
      </c>
      <c r="F197" s="24">
        <v>204.5</v>
      </c>
      <c r="G197" s="19">
        <f t="shared" si="16"/>
        <v>40.9</v>
      </c>
      <c r="H197" s="15">
        <v>89.46</v>
      </c>
      <c r="I197" s="19">
        <f t="shared" si="17"/>
        <v>44.73</v>
      </c>
      <c r="J197" s="16">
        <f t="shared" si="18"/>
        <v>85.63</v>
      </c>
      <c r="K197" s="19">
        <v>8</v>
      </c>
      <c r="L197" s="19"/>
      <c r="M197" s="20">
        <v>45128</v>
      </c>
    </row>
    <row r="198" s="2" customFormat="1" ht="26" customHeight="1" spans="1:13">
      <c r="A198" s="8" t="s">
        <v>637</v>
      </c>
      <c r="B198" s="21" t="s">
        <v>638</v>
      </c>
      <c r="C198" s="21" t="s">
        <v>639</v>
      </c>
      <c r="D198" s="22" t="s">
        <v>640</v>
      </c>
      <c r="E198" s="23" t="s">
        <v>641</v>
      </c>
      <c r="F198" s="24">
        <v>211.5</v>
      </c>
      <c r="G198" s="19">
        <f t="shared" ref="G198:G205" si="19">F198*0.2</f>
        <v>42.3</v>
      </c>
      <c r="H198" s="15">
        <v>91.43</v>
      </c>
      <c r="I198" s="19">
        <f t="shared" ref="I198:I205" si="20">H198*0.5</f>
        <v>45.715</v>
      </c>
      <c r="J198" s="16">
        <f t="shared" si="18"/>
        <v>88.015</v>
      </c>
      <c r="K198" s="19">
        <v>1</v>
      </c>
      <c r="L198" s="19">
        <v>8</v>
      </c>
      <c r="M198" s="20">
        <v>45128</v>
      </c>
    </row>
    <row r="199" s="2" customFormat="1" ht="26" customHeight="1" spans="1:13">
      <c r="A199" s="8" t="s">
        <v>642</v>
      </c>
      <c r="B199" s="21" t="s">
        <v>643</v>
      </c>
      <c r="C199" s="21" t="s">
        <v>644</v>
      </c>
      <c r="D199" s="22" t="s">
        <v>640</v>
      </c>
      <c r="E199" s="23" t="s">
        <v>641</v>
      </c>
      <c r="F199" s="24">
        <v>197.5</v>
      </c>
      <c r="G199" s="19">
        <f t="shared" si="19"/>
        <v>39.5</v>
      </c>
      <c r="H199" s="15">
        <v>92.4</v>
      </c>
      <c r="I199" s="19">
        <f t="shared" si="20"/>
        <v>46.2</v>
      </c>
      <c r="J199" s="16">
        <f t="shared" si="18"/>
        <v>85.7</v>
      </c>
      <c r="K199" s="19">
        <v>2</v>
      </c>
      <c r="L199" s="19"/>
      <c r="M199" s="20">
        <v>45128</v>
      </c>
    </row>
    <row r="200" s="2" customFormat="1" ht="26" customHeight="1" spans="1:13">
      <c r="A200" s="8" t="s">
        <v>645</v>
      </c>
      <c r="B200" s="21" t="s">
        <v>646</v>
      </c>
      <c r="C200" s="21" t="s">
        <v>647</v>
      </c>
      <c r="D200" s="22" t="s">
        <v>640</v>
      </c>
      <c r="E200" s="23" t="s">
        <v>641</v>
      </c>
      <c r="F200" s="24">
        <v>202</v>
      </c>
      <c r="G200" s="19">
        <f t="shared" si="19"/>
        <v>40.4</v>
      </c>
      <c r="H200" s="15">
        <v>90.12</v>
      </c>
      <c r="I200" s="19">
        <f t="shared" si="20"/>
        <v>45.06</v>
      </c>
      <c r="J200" s="16">
        <f t="shared" si="18"/>
        <v>85.46</v>
      </c>
      <c r="K200" s="19">
        <v>3</v>
      </c>
      <c r="L200" s="19"/>
      <c r="M200" s="20">
        <v>45128</v>
      </c>
    </row>
    <row r="201" s="2" customFormat="1" ht="26" customHeight="1" spans="1:13">
      <c r="A201" s="8" t="s">
        <v>648</v>
      </c>
      <c r="B201" s="21" t="s">
        <v>649</v>
      </c>
      <c r="C201" s="21" t="s">
        <v>650</v>
      </c>
      <c r="D201" s="22" t="s">
        <v>640</v>
      </c>
      <c r="E201" s="23" t="s">
        <v>641</v>
      </c>
      <c r="F201" s="24">
        <v>204</v>
      </c>
      <c r="G201" s="19">
        <f t="shared" si="19"/>
        <v>40.8</v>
      </c>
      <c r="H201" s="15">
        <v>87.97</v>
      </c>
      <c r="I201" s="19">
        <f t="shared" si="20"/>
        <v>43.985</v>
      </c>
      <c r="J201" s="16">
        <f t="shared" si="18"/>
        <v>84.785</v>
      </c>
      <c r="K201" s="19">
        <v>4</v>
      </c>
      <c r="L201" s="19"/>
      <c r="M201" s="20">
        <v>45128</v>
      </c>
    </row>
    <row r="202" s="2" customFormat="1" ht="26" customHeight="1" spans="1:13">
      <c r="A202" s="8" t="s">
        <v>651</v>
      </c>
      <c r="B202" s="21" t="s">
        <v>652</v>
      </c>
      <c r="C202" s="21" t="s">
        <v>653</v>
      </c>
      <c r="D202" s="22" t="s">
        <v>640</v>
      </c>
      <c r="E202" s="23" t="s">
        <v>641</v>
      </c>
      <c r="F202" s="24">
        <v>198</v>
      </c>
      <c r="G202" s="19">
        <f t="shared" si="19"/>
        <v>39.6</v>
      </c>
      <c r="H202" s="15">
        <v>90.35</v>
      </c>
      <c r="I202" s="19">
        <f t="shared" si="20"/>
        <v>45.175</v>
      </c>
      <c r="J202" s="16">
        <f t="shared" si="18"/>
        <v>84.775</v>
      </c>
      <c r="K202" s="19">
        <v>5</v>
      </c>
      <c r="L202" s="19"/>
      <c r="M202" s="20">
        <v>45128</v>
      </c>
    </row>
    <row r="203" s="2" customFormat="1" ht="26" customHeight="1" spans="1:13">
      <c r="A203" s="8" t="s">
        <v>654</v>
      </c>
      <c r="B203" s="21" t="s">
        <v>655</v>
      </c>
      <c r="C203" s="21" t="s">
        <v>656</v>
      </c>
      <c r="D203" s="22" t="s">
        <v>640</v>
      </c>
      <c r="E203" s="23" t="s">
        <v>641</v>
      </c>
      <c r="F203" s="24">
        <v>205</v>
      </c>
      <c r="G203" s="19">
        <f t="shared" si="19"/>
        <v>41</v>
      </c>
      <c r="H203" s="15">
        <v>86.8</v>
      </c>
      <c r="I203" s="19">
        <f t="shared" si="20"/>
        <v>43.4</v>
      </c>
      <c r="J203" s="16">
        <f t="shared" si="18"/>
        <v>84.4</v>
      </c>
      <c r="K203" s="19">
        <v>6</v>
      </c>
      <c r="L203" s="19"/>
      <c r="M203" s="20">
        <v>45128</v>
      </c>
    </row>
    <row r="204" s="2" customFormat="1" ht="26" customHeight="1" spans="1:13">
      <c r="A204" s="8" t="s">
        <v>657</v>
      </c>
      <c r="B204" s="21" t="s">
        <v>658</v>
      </c>
      <c r="C204" s="21" t="s">
        <v>659</v>
      </c>
      <c r="D204" s="22" t="s">
        <v>640</v>
      </c>
      <c r="E204" s="23" t="s">
        <v>641</v>
      </c>
      <c r="F204" s="24">
        <v>198.5</v>
      </c>
      <c r="G204" s="19">
        <f t="shared" si="19"/>
        <v>39.7</v>
      </c>
      <c r="H204" s="15">
        <v>87.9</v>
      </c>
      <c r="I204" s="19">
        <f t="shared" si="20"/>
        <v>43.95</v>
      </c>
      <c r="J204" s="16">
        <f t="shared" si="18"/>
        <v>83.65</v>
      </c>
      <c r="K204" s="19">
        <v>7</v>
      </c>
      <c r="L204" s="19"/>
      <c r="M204" s="20">
        <v>45128</v>
      </c>
    </row>
    <row r="205" s="2" customFormat="1" ht="26" customHeight="1" spans="1:13">
      <c r="A205" s="8" t="s">
        <v>660</v>
      </c>
      <c r="B205" s="21" t="s">
        <v>661</v>
      </c>
      <c r="C205" s="21" t="s">
        <v>662</v>
      </c>
      <c r="D205" s="22" t="s">
        <v>640</v>
      </c>
      <c r="E205" s="23" t="s">
        <v>641</v>
      </c>
      <c r="F205" s="24">
        <v>196.5</v>
      </c>
      <c r="G205" s="19">
        <f t="shared" si="19"/>
        <v>39.3</v>
      </c>
      <c r="H205" s="15">
        <v>87.9</v>
      </c>
      <c r="I205" s="19">
        <f t="shared" si="20"/>
        <v>43.95</v>
      </c>
      <c r="J205" s="16">
        <f t="shared" si="18"/>
        <v>83.25</v>
      </c>
      <c r="K205" s="19">
        <v>8</v>
      </c>
      <c r="L205" s="19"/>
      <c r="M205" s="20">
        <v>45128</v>
      </c>
    </row>
    <row r="206" s="2" customFormat="1" ht="26" customHeight="1" spans="1:13">
      <c r="A206" s="8" t="s">
        <v>663</v>
      </c>
      <c r="B206" s="21" t="s">
        <v>664</v>
      </c>
      <c r="C206" s="21" t="s">
        <v>665</v>
      </c>
      <c r="D206" s="22" t="s">
        <v>666</v>
      </c>
      <c r="E206" s="23" t="s">
        <v>667</v>
      </c>
      <c r="F206" s="24">
        <v>209</v>
      </c>
      <c r="G206" s="19">
        <f t="shared" ref="G206:G217" si="21">F206*40/250</f>
        <v>33.44</v>
      </c>
      <c r="H206" s="15">
        <v>87.92</v>
      </c>
      <c r="I206" s="19">
        <f t="shared" ref="I206:I217" si="22">H206*0.6</f>
        <v>52.752</v>
      </c>
      <c r="J206" s="16">
        <f t="shared" si="18"/>
        <v>86.192</v>
      </c>
      <c r="K206" s="19">
        <v>1</v>
      </c>
      <c r="L206" s="19">
        <v>4</v>
      </c>
      <c r="M206" s="20">
        <v>45128</v>
      </c>
    </row>
    <row r="207" s="2" customFormat="1" ht="26" customHeight="1" spans="1:13">
      <c r="A207" s="8" t="s">
        <v>668</v>
      </c>
      <c r="B207" s="21" t="s">
        <v>669</v>
      </c>
      <c r="C207" s="21" t="s">
        <v>670</v>
      </c>
      <c r="D207" s="22" t="s">
        <v>666</v>
      </c>
      <c r="E207" s="23" t="s">
        <v>667</v>
      </c>
      <c r="F207" s="24">
        <v>194.5</v>
      </c>
      <c r="G207" s="19">
        <f t="shared" si="21"/>
        <v>31.12</v>
      </c>
      <c r="H207" s="15">
        <v>91.36</v>
      </c>
      <c r="I207" s="19">
        <f t="shared" si="22"/>
        <v>54.816</v>
      </c>
      <c r="J207" s="16">
        <f t="shared" si="18"/>
        <v>85.936</v>
      </c>
      <c r="K207" s="19">
        <v>2</v>
      </c>
      <c r="L207" s="19"/>
      <c r="M207" s="20">
        <v>45128</v>
      </c>
    </row>
    <row r="208" s="2" customFormat="1" ht="26" customHeight="1" spans="1:13">
      <c r="A208" s="8" t="s">
        <v>671</v>
      </c>
      <c r="B208" s="21" t="s">
        <v>672</v>
      </c>
      <c r="C208" s="21" t="s">
        <v>673</v>
      </c>
      <c r="D208" s="22" t="s">
        <v>666</v>
      </c>
      <c r="E208" s="23" t="s">
        <v>667</v>
      </c>
      <c r="F208" s="24">
        <v>178.5</v>
      </c>
      <c r="G208" s="19">
        <f t="shared" si="21"/>
        <v>28.56</v>
      </c>
      <c r="H208" s="15">
        <v>92.21</v>
      </c>
      <c r="I208" s="19">
        <f t="shared" si="22"/>
        <v>55.326</v>
      </c>
      <c r="J208" s="16">
        <f t="shared" si="18"/>
        <v>83.886</v>
      </c>
      <c r="K208" s="19">
        <v>3</v>
      </c>
      <c r="L208" s="19"/>
      <c r="M208" s="20">
        <v>45128</v>
      </c>
    </row>
    <row r="209" s="2" customFormat="1" ht="26" customHeight="1" spans="1:13">
      <c r="A209" s="8" t="s">
        <v>674</v>
      </c>
      <c r="B209" s="21" t="s">
        <v>675</v>
      </c>
      <c r="C209" s="21" t="s">
        <v>676</v>
      </c>
      <c r="D209" s="22" t="s">
        <v>666</v>
      </c>
      <c r="E209" s="23" t="s">
        <v>667</v>
      </c>
      <c r="F209" s="24">
        <v>181.5</v>
      </c>
      <c r="G209" s="19">
        <f t="shared" si="21"/>
        <v>29.04</v>
      </c>
      <c r="H209" s="15">
        <v>90.94</v>
      </c>
      <c r="I209" s="19">
        <f t="shared" si="22"/>
        <v>54.564</v>
      </c>
      <c r="J209" s="16">
        <f t="shared" si="18"/>
        <v>83.604</v>
      </c>
      <c r="K209" s="19">
        <v>4</v>
      </c>
      <c r="L209" s="19"/>
      <c r="M209" s="20">
        <v>45128</v>
      </c>
    </row>
    <row r="210" s="2" customFormat="1" ht="26" customHeight="1" spans="1:13">
      <c r="A210" s="8" t="s">
        <v>677</v>
      </c>
      <c r="B210" s="21" t="s">
        <v>678</v>
      </c>
      <c r="C210" s="21" t="s">
        <v>679</v>
      </c>
      <c r="D210" s="22" t="s">
        <v>680</v>
      </c>
      <c r="E210" s="23" t="s">
        <v>681</v>
      </c>
      <c r="F210" s="24">
        <v>181.5</v>
      </c>
      <c r="G210" s="19">
        <f t="shared" si="21"/>
        <v>29.04</v>
      </c>
      <c r="H210" s="15">
        <v>92.97</v>
      </c>
      <c r="I210" s="19">
        <f t="shared" si="22"/>
        <v>55.782</v>
      </c>
      <c r="J210" s="16">
        <f t="shared" si="18"/>
        <v>84.822</v>
      </c>
      <c r="K210" s="19">
        <v>1</v>
      </c>
      <c r="L210" s="19">
        <v>4</v>
      </c>
      <c r="M210" s="20">
        <v>45128</v>
      </c>
    </row>
    <row r="211" s="2" customFormat="1" ht="26" customHeight="1" spans="1:13">
      <c r="A211" s="8" t="s">
        <v>682</v>
      </c>
      <c r="B211" s="21" t="s">
        <v>683</v>
      </c>
      <c r="C211" s="21" t="s">
        <v>684</v>
      </c>
      <c r="D211" s="22" t="s">
        <v>680</v>
      </c>
      <c r="E211" s="23" t="s">
        <v>681</v>
      </c>
      <c r="F211" s="24">
        <v>179</v>
      </c>
      <c r="G211" s="19">
        <f t="shared" si="21"/>
        <v>28.64</v>
      </c>
      <c r="H211" s="15">
        <v>91.87</v>
      </c>
      <c r="I211" s="19">
        <f t="shared" si="22"/>
        <v>55.122</v>
      </c>
      <c r="J211" s="16">
        <f t="shared" si="18"/>
        <v>83.762</v>
      </c>
      <c r="K211" s="19">
        <v>2</v>
      </c>
      <c r="L211" s="19"/>
      <c r="M211" s="20">
        <v>45128</v>
      </c>
    </row>
    <row r="212" s="2" customFormat="1" ht="26" customHeight="1" spans="1:13">
      <c r="A212" s="8" t="s">
        <v>685</v>
      </c>
      <c r="B212" s="21" t="s">
        <v>686</v>
      </c>
      <c r="C212" s="21" t="s">
        <v>687</v>
      </c>
      <c r="D212" s="22" t="s">
        <v>680</v>
      </c>
      <c r="E212" s="23" t="s">
        <v>681</v>
      </c>
      <c r="F212" s="24">
        <v>191</v>
      </c>
      <c r="G212" s="19">
        <f t="shared" si="21"/>
        <v>30.56</v>
      </c>
      <c r="H212" s="15">
        <v>86.57</v>
      </c>
      <c r="I212" s="19">
        <f t="shared" si="22"/>
        <v>51.942</v>
      </c>
      <c r="J212" s="16">
        <f t="shared" si="18"/>
        <v>82.502</v>
      </c>
      <c r="K212" s="19">
        <v>3</v>
      </c>
      <c r="L212" s="19"/>
      <c r="M212" s="20">
        <v>45128</v>
      </c>
    </row>
    <row r="213" s="2" customFormat="1" ht="26" customHeight="1" spans="1:13">
      <c r="A213" s="8" t="s">
        <v>688</v>
      </c>
      <c r="B213" s="21" t="s">
        <v>689</v>
      </c>
      <c r="C213" s="21" t="s">
        <v>690</v>
      </c>
      <c r="D213" s="22" t="s">
        <v>680</v>
      </c>
      <c r="E213" s="23" t="s">
        <v>681</v>
      </c>
      <c r="F213" s="24">
        <v>187</v>
      </c>
      <c r="G213" s="19">
        <f t="shared" si="21"/>
        <v>29.92</v>
      </c>
      <c r="H213" s="15">
        <v>87.57</v>
      </c>
      <c r="I213" s="19">
        <f t="shared" si="22"/>
        <v>52.542</v>
      </c>
      <c r="J213" s="16">
        <f t="shared" si="18"/>
        <v>82.462</v>
      </c>
      <c r="K213" s="19">
        <v>4</v>
      </c>
      <c r="L213" s="19"/>
      <c r="M213" s="20">
        <v>45128</v>
      </c>
    </row>
    <row r="214" s="2" customFormat="1" ht="26" customHeight="1" spans="1:13">
      <c r="A214" s="8" t="s">
        <v>691</v>
      </c>
      <c r="B214" s="21" t="s">
        <v>692</v>
      </c>
      <c r="C214" s="21" t="s">
        <v>693</v>
      </c>
      <c r="D214" s="22" t="s">
        <v>694</v>
      </c>
      <c r="E214" s="23" t="s">
        <v>695</v>
      </c>
      <c r="F214" s="24">
        <v>206.5</v>
      </c>
      <c r="G214" s="19">
        <f t="shared" si="21"/>
        <v>33.04</v>
      </c>
      <c r="H214" s="15">
        <v>93.5</v>
      </c>
      <c r="I214" s="19">
        <f t="shared" si="22"/>
        <v>56.1</v>
      </c>
      <c r="J214" s="16">
        <f t="shared" si="18"/>
        <v>89.14</v>
      </c>
      <c r="K214" s="19">
        <v>1</v>
      </c>
      <c r="L214" s="19">
        <v>3</v>
      </c>
      <c r="M214" s="20">
        <v>45128</v>
      </c>
    </row>
    <row r="215" s="2" customFormat="1" ht="26" customHeight="1" spans="1:13">
      <c r="A215" s="8" t="s">
        <v>696</v>
      </c>
      <c r="B215" s="21" t="s">
        <v>697</v>
      </c>
      <c r="C215" s="21" t="s">
        <v>698</v>
      </c>
      <c r="D215" s="22" t="s">
        <v>694</v>
      </c>
      <c r="E215" s="23" t="s">
        <v>695</v>
      </c>
      <c r="F215" s="24">
        <v>214</v>
      </c>
      <c r="G215" s="19">
        <f t="shared" si="21"/>
        <v>34.24</v>
      </c>
      <c r="H215" s="15">
        <v>90.8</v>
      </c>
      <c r="I215" s="19">
        <f t="shared" si="22"/>
        <v>54.48</v>
      </c>
      <c r="J215" s="16">
        <f t="shared" si="18"/>
        <v>88.72</v>
      </c>
      <c r="K215" s="19">
        <v>2</v>
      </c>
      <c r="L215" s="19"/>
      <c r="M215" s="20">
        <v>45128</v>
      </c>
    </row>
    <row r="216" s="2" customFormat="1" ht="26" customHeight="1" spans="1:13">
      <c r="A216" s="8" t="s">
        <v>699</v>
      </c>
      <c r="B216" s="21" t="s">
        <v>700</v>
      </c>
      <c r="C216" s="21" t="s">
        <v>701</v>
      </c>
      <c r="D216" s="22" t="s">
        <v>694</v>
      </c>
      <c r="E216" s="23" t="s">
        <v>695</v>
      </c>
      <c r="F216" s="24">
        <v>207</v>
      </c>
      <c r="G216" s="19">
        <f t="shared" si="21"/>
        <v>33.12</v>
      </c>
      <c r="H216" s="15">
        <v>92.17</v>
      </c>
      <c r="I216" s="19">
        <f t="shared" si="22"/>
        <v>55.302</v>
      </c>
      <c r="J216" s="16">
        <f t="shared" si="18"/>
        <v>88.422</v>
      </c>
      <c r="K216" s="19">
        <v>3</v>
      </c>
      <c r="L216" s="19"/>
      <c r="M216" s="20">
        <v>45128</v>
      </c>
    </row>
    <row r="217" s="2" customFormat="1" ht="26" customHeight="1" spans="1:13">
      <c r="A217" s="8" t="s">
        <v>702</v>
      </c>
      <c r="B217" s="21" t="s">
        <v>703</v>
      </c>
      <c r="C217" s="21" t="s">
        <v>704</v>
      </c>
      <c r="D217" s="25" t="s">
        <v>705</v>
      </c>
      <c r="E217" s="23" t="s">
        <v>706</v>
      </c>
      <c r="F217" s="24">
        <v>186</v>
      </c>
      <c r="G217" s="19">
        <f t="shared" si="21"/>
        <v>29.76</v>
      </c>
      <c r="H217" s="15">
        <v>92.7</v>
      </c>
      <c r="I217" s="19">
        <f t="shared" si="22"/>
        <v>55.62</v>
      </c>
      <c r="J217" s="16">
        <f t="shared" si="18"/>
        <v>85.38</v>
      </c>
      <c r="K217" s="19">
        <v>1</v>
      </c>
      <c r="L217" s="19">
        <v>1</v>
      </c>
      <c r="M217" s="20">
        <v>45128</v>
      </c>
    </row>
    <row r="218" s="2" customFormat="1" ht="26" customHeight="1" spans="1:13">
      <c r="A218" s="8" t="s">
        <v>707</v>
      </c>
      <c r="B218" s="21" t="s">
        <v>708</v>
      </c>
      <c r="C218" s="21" t="s">
        <v>709</v>
      </c>
      <c r="D218" s="22" t="s">
        <v>710</v>
      </c>
      <c r="E218" s="23" t="s">
        <v>711</v>
      </c>
      <c r="F218" s="24">
        <v>79</v>
      </c>
      <c r="G218" s="19">
        <f t="shared" ref="G218:G225" si="23">F218*0.4</f>
        <v>31.6</v>
      </c>
      <c r="H218" s="15">
        <v>93.2</v>
      </c>
      <c r="I218" s="19">
        <f t="shared" ref="I218:I225" si="24">H218*0.6</f>
        <v>55.92</v>
      </c>
      <c r="J218" s="16">
        <f t="shared" ref="J218:J225" si="25">G218+I218</f>
        <v>87.52</v>
      </c>
      <c r="K218" s="19">
        <v>1</v>
      </c>
      <c r="L218" s="19">
        <v>8</v>
      </c>
      <c r="M218" s="20">
        <v>45128</v>
      </c>
    </row>
    <row r="219" s="2" customFormat="1" ht="26" customHeight="1" spans="1:13">
      <c r="A219" s="8" t="s">
        <v>712</v>
      </c>
      <c r="B219" s="21" t="s">
        <v>713</v>
      </c>
      <c r="C219" s="21" t="s">
        <v>714</v>
      </c>
      <c r="D219" s="22" t="s">
        <v>710</v>
      </c>
      <c r="E219" s="23" t="s">
        <v>711</v>
      </c>
      <c r="F219" s="24">
        <v>85</v>
      </c>
      <c r="G219" s="19">
        <f t="shared" si="23"/>
        <v>34</v>
      </c>
      <c r="H219" s="15">
        <v>88.85</v>
      </c>
      <c r="I219" s="19">
        <f t="shared" si="24"/>
        <v>53.31</v>
      </c>
      <c r="J219" s="16">
        <f t="shared" si="25"/>
        <v>87.31</v>
      </c>
      <c r="K219" s="19">
        <v>2</v>
      </c>
      <c r="L219" s="19"/>
      <c r="M219" s="20">
        <v>45128</v>
      </c>
    </row>
    <row r="220" s="2" customFormat="1" ht="26" customHeight="1" spans="1:13">
      <c r="A220" s="8" t="s">
        <v>715</v>
      </c>
      <c r="B220" s="21" t="s">
        <v>716</v>
      </c>
      <c r="C220" s="21" t="s">
        <v>717</v>
      </c>
      <c r="D220" s="22" t="s">
        <v>710</v>
      </c>
      <c r="E220" s="23" t="s">
        <v>711</v>
      </c>
      <c r="F220" s="24">
        <v>83</v>
      </c>
      <c r="G220" s="19">
        <f t="shared" si="23"/>
        <v>33.2</v>
      </c>
      <c r="H220" s="15">
        <v>90.17</v>
      </c>
      <c r="I220" s="19">
        <f t="shared" si="24"/>
        <v>54.102</v>
      </c>
      <c r="J220" s="16">
        <f t="shared" si="25"/>
        <v>87.302</v>
      </c>
      <c r="K220" s="19">
        <v>3</v>
      </c>
      <c r="L220" s="19"/>
      <c r="M220" s="20">
        <v>45128</v>
      </c>
    </row>
    <row r="221" s="2" customFormat="1" ht="26" customHeight="1" spans="1:13">
      <c r="A221" s="8" t="s">
        <v>718</v>
      </c>
      <c r="B221" s="21" t="s">
        <v>719</v>
      </c>
      <c r="C221" s="21" t="s">
        <v>720</v>
      </c>
      <c r="D221" s="22" t="s">
        <v>710</v>
      </c>
      <c r="E221" s="23" t="s">
        <v>711</v>
      </c>
      <c r="F221" s="24">
        <v>87</v>
      </c>
      <c r="G221" s="19">
        <f t="shared" si="23"/>
        <v>34.8</v>
      </c>
      <c r="H221" s="15">
        <v>86.85</v>
      </c>
      <c r="I221" s="19">
        <f t="shared" si="24"/>
        <v>52.11</v>
      </c>
      <c r="J221" s="16">
        <f t="shared" si="25"/>
        <v>86.91</v>
      </c>
      <c r="K221" s="19">
        <v>4</v>
      </c>
      <c r="L221" s="19"/>
      <c r="M221" s="20">
        <v>45128</v>
      </c>
    </row>
    <row r="222" s="2" customFormat="1" ht="26" customHeight="1" spans="1:13">
      <c r="A222" s="8" t="s">
        <v>721</v>
      </c>
      <c r="B222" s="21" t="s">
        <v>722</v>
      </c>
      <c r="C222" s="21" t="s">
        <v>723</v>
      </c>
      <c r="D222" s="22" t="s">
        <v>710</v>
      </c>
      <c r="E222" s="23" t="s">
        <v>711</v>
      </c>
      <c r="F222" s="24">
        <v>81</v>
      </c>
      <c r="G222" s="19">
        <f t="shared" si="23"/>
        <v>32.4</v>
      </c>
      <c r="H222" s="15">
        <v>90.53</v>
      </c>
      <c r="I222" s="19">
        <f t="shared" si="24"/>
        <v>54.318</v>
      </c>
      <c r="J222" s="16">
        <f t="shared" si="25"/>
        <v>86.718</v>
      </c>
      <c r="K222" s="19">
        <v>5</v>
      </c>
      <c r="L222" s="19"/>
      <c r="M222" s="20">
        <v>45128</v>
      </c>
    </row>
    <row r="223" s="2" customFormat="1" ht="26" customHeight="1" spans="1:13">
      <c r="A223" s="8" t="s">
        <v>724</v>
      </c>
      <c r="B223" s="21" t="s">
        <v>725</v>
      </c>
      <c r="C223" s="21" t="s">
        <v>726</v>
      </c>
      <c r="D223" s="22" t="s">
        <v>710</v>
      </c>
      <c r="E223" s="23" t="s">
        <v>711</v>
      </c>
      <c r="F223" s="24">
        <v>83.5</v>
      </c>
      <c r="G223" s="19">
        <f t="shared" si="23"/>
        <v>33.4</v>
      </c>
      <c r="H223" s="15">
        <v>87.6</v>
      </c>
      <c r="I223" s="19">
        <f t="shared" si="24"/>
        <v>52.56</v>
      </c>
      <c r="J223" s="16">
        <f t="shared" si="25"/>
        <v>85.96</v>
      </c>
      <c r="K223" s="19">
        <v>6</v>
      </c>
      <c r="L223" s="19"/>
      <c r="M223" s="20">
        <v>45128</v>
      </c>
    </row>
    <row r="224" s="2" customFormat="1" ht="26" customHeight="1" spans="1:13">
      <c r="A224" s="8" t="s">
        <v>727</v>
      </c>
      <c r="B224" s="21" t="s">
        <v>728</v>
      </c>
      <c r="C224" s="21" t="s">
        <v>729</v>
      </c>
      <c r="D224" s="22" t="s">
        <v>710</v>
      </c>
      <c r="E224" s="23" t="s">
        <v>711</v>
      </c>
      <c r="F224" s="24">
        <v>89</v>
      </c>
      <c r="G224" s="19">
        <f t="shared" si="23"/>
        <v>35.6</v>
      </c>
      <c r="H224" s="15">
        <v>83.83</v>
      </c>
      <c r="I224" s="19">
        <f t="shared" si="24"/>
        <v>50.298</v>
      </c>
      <c r="J224" s="16">
        <f t="shared" si="25"/>
        <v>85.898</v>
      </c>
      <c r="K224" s="19">
        <v>7</v>
      </c>
      <c r="L224" s="19"/>
      <c r="M224" s="20">
        <v>45128</v>
      </c>
    </row>
    <row r="225" s="2" customFormat="1" ht="26" customHeight="1" spans="1:13">
      <c r="A225" s="8" t="s">
        <v>730</v>
      </c>
      <c r="B225" s="21" t="s">
        <v>731</v>
      </c>
      <c r="C225" s="21" t="s">
        <v>732</v>
      </c>
      <c r="D225" s="22" t="s">
        <v>710</v>
      </c>
      <c r="E225" s="23" t="s">
        <v>711</v>
      </c>
      <c r="F225" s="24">
        <v>85.5</v>
      </c>
      <c r="G225" s="19">
        <f t="shared" si="23"/>
        <v>34.2</v>
      </c>
      <c r="H225" s="15">
        <v>85.73</v>
      </c>
      <c r="I225" s="19">
        <f t="shared" si="24"/>
        <v>51.438</v>
      </c>
      <c r="J225" s="16">
        <f t="shared" si="25"/>
        <v>85.638</v>
      </c>
      <c r="K225" s="19">
        <v>8</v>
      </c>
      <c r="L225" s="19"/>
      <c r="M225" s="20">
        <v>45128</v>
      </c>
    </row>
    <row r="226" s="3" customFormat="1" ht="48" customHeight="1" spans="1:13">
      <c r="A226" s="26" t="s">
        <v>733</v>
      </c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</sheetData>
  <sortState ref="A150:L181">
    <sortCondition ref="J150:J181" descending="1"/>
  </sortState>
  <mergeCells count="27">
    <mergeCell ref="A1:M1"/>
    <mergeCell ref="A226:M226"/>
    <mergeCell ref="L3:L14"/>
    <mergeCell ref="L15:L22"/>
    <mergeCell ref="L23:L32"/>
    <mergeCell ref="L33:L44"/>
    <mergeCell ref="L45:L53"/>
    <mergeCell ref="L54:L81"/>
    <mergeCell ref="L82:L91"/>
    <mergeCell ref="L92:L95"/>
    <mergeCell ref="L96:L116"/>
    <mergeCell ref="L117:L138"/>
    <mergeCell ref="L139:L145"/>
    <mergeCell ref="L146:L155"/>
    <mergeCell ref="L156:L162"/>
    <mergeCell ref="L163:L165"/>
    <mergeCell ref="L166:L172"/>
    <mergeCell ref="L173:L179"/>
    <mergeCell ref="L180:L182"/>
    <mergeCell ref="L183:L185"/>
    <mergeCell ref="L186:L189"/>
    <mergeCell ref="L190:L197"/>
    <mergeCell ref="L198:L205"/>
    <mergeCell ref="L206:L209"/>
    <mergeCell ref="L210:L213"/>
    <mergeCell ref="L214:L216"/>
    <mergeCell ref="L218:L225"/>
  </mergeCells>
  <pageMargins left="0.354166666666667" right="0" top="0.984027777777778" bottom="0.984027777777778" header="0.5" footer="0.590277777777778"/>
  <pageSetup paperSize="9" orientation="portrait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iTianKong.com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2021-04-16T02:56:00Z</dcterms:created>
  <dcterms:modified xsi:type="dcterms:W3CDTF">2023-07-07T07:41:46Z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2AA8404BBA184B85B1A4440A1C8D8C9E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eyJoZGlkIjoiZWEzMmU2YjZiMTkyYzdhZmYwMzFjYzgzMzViMGRiNjQifQ==</vt:lpwstr>
  </property>
</Properties>
</file>