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A8940DCB-763B-4047-BC5F-5950F25F1BF4}" xr6:coauthVersionLast="45" xr6:coauthVersionMax="45" xr10:uidLastSave="{00000000-0000-0000-0000-000000000000}"/>
  <bookViews>
    <workbookView xWindow="-108" yWindow="-108" windowWidth="19416" windowHeight="14160" activeTab="1" xr2:uid="{00000000-000D-0000-FFFF-FFFF00000000}"/>
  </bookViews>
  <sheets>
    <sheet name="1" sheetId="2" r:id="rId1"/>
    <sheet name="体检人（最后的）" sheetId="3" r:id="rId2"/>
  </sheets>
  <definedNames>
    <definedName name="_xlnm.Print_Titles" localSheetId="0">'1'!$1:$1</definedName>
    <definedName name="_xlnm.Print_Titles" localSheetId="1">'体检人（最后的）'!$1:$1</definedName>
  </definedNames>
  <calcPr calcId="191029"/>
</workbook>
</file>

<file path=xl/calcChain.xml><?xml version="1.0" encoding="utf-8"?>
<calcChain xmlns="http://schemas.openxmlformats.org/spreadsheetml/2006/main">
  <c r="G123" i="3" l="1"/>
  <c r="E123" i="3"/>
  <c r="G122" i="3"/>
  <c r="E122" i="3"/>
  <c r="G121" i="3"/>
  <c r="E121" i="3"/>
  <c r="G120" i="3"/>
  <c r="E120" i="3"/>
  <c r="G119" i="3"/>
  <c r="E119" i="3"/>
  <c r="G118" i="3"/>
  <c r="E118" i="3"/>
  <c r="G117" i="3"/>
  <c r="E117" i="3"/>
  <c r="G116" i="3"/>
  <c r="E116" i="3"/>
  <c r="G115" i="3"/>
  <c r="E115" i="3"/>
  <c r="H115" i="3" s="1"/>
  <c r="G114" i="3"/>
  <c r="E114" i="3"/>
  <c r="G111" i="3"/>
  <c r="E111" i="3"/>
  <c r="G110" i="3"/>
  <c r="E110" i="3"/>
  <c r="G109" i="3"/>
  <c r="E109" i="3"/>
  <c r="G108" i="3"/>
  <c r="E108" i="3"/>
  <c r="G107" i="3"/>
  <c r="E107" i="3"/>
  <c r="G104" i="3"/>
  <c r="E104" i="3"/>
  <c r="G103" i="3"/>
  <c r="E103" i="3"/>
  <c r="G102" i="3"/>
  <c r="E102" i="3"/>
  <c r="G101" i="3"/>
  <c r="E101" i="3"/>
  <c r="G100" i="3"/>
  <c r="E100" i="3"/>
  <c r="G97" i="3"/>
  <c r="E97" i="3"/>
  <c r="G94" i="3"/>
  <c r="E94" i="3"/>
  <c r="G91" i="3"/>
  <c r="E91" i="3"/>
  <c r="G90" i="3"/>
  <c r="E90" i="3"/>
  <c r="G87" i="3"/>
  <c r="E87" i="3"/>
  <c r="G86" i="3"/>
  <c r="E86" i="3"/>
  <c r="G83" i="3"/>
  <c r="E83" i="3"/>
  <c r="G80" i="3"/>
  <c r="E80" i="3"/>
  <c r="G77" i="3"/>
  <c r="E77" i="3"/>
  <c r="G74" i="3"/>
  <c r="E74" i="3"/>
  <c r="G73" i="3"/>
  <c r="E73" i="3"/>
  <c r="E70" i="3"/>
  <c r="H70" i="3" s="1"/>
  <c r="G67" i="3"/>
  <c r="E67" i="3"/>
  <c r="G64" i="3"/>
  <c r="E64" i="3"/>
  <c r="G63" i="3"/>
  <c r="E63" i="3"/>
  <c r="G60" i="3"/>
  <c r="E60" i="3"/>
  <c r="G59" i="3"/>
  <c r="E59" i="3"/>
  <c r="G56" i="3"/>
  <c r="E56" i="3"/>
  <c r="G55" i="3"/>
  <c r="E55" i="3"/>
  <c r="G54" i="3"/>
  <c r="E54" i="3"/>
  <c r="G51" i="3"/>
  <c r="E51" i="3"/>
  <c r="G50" i="3"/>
  <c r="E50" i="3"/>
  <c r="G49" i="3"/>
  <c r="E49" i="3"/>
  <c r="G46" i="3"/>
  <c r="E46" i="3"/>
  <c r="G45" i="3"/>
  <c r="E45" i="3"/>
  <c r="G42" i="3"/>
  <c r="E42" i="3"/>
  <c r="G41" i="3"/>
  <c r="E41" i="3"/>
  <c r="G40" i="3"/>
  <c r="E40" i="3"/>
  <c r="G39" i="3"/>
  <c r="E39" i="3"/>
  <c r="G38" i="3"/>
  <c r="E38" i="3"/>
  <c r="G37" i="3"/>
  <c r="E37" i="3"/>
  <c r="G34" i="3"/>
  <c r="E34" i="3"/>
  <c r="G33" i="3"/>
  <c r="E33" i="3"/>
  <c r="G30" i="3"/>
  <c r="E30" i="3"/>
  <c r="G29" i="3"/>
  <c r="E29" i="3"/>
  <c r="G28" i="3"/>
  <c r="E28" i="3"/>
  <c r="G25" i="3"/>
  <c r="E25" i="3"/>
  <c r="G22" i="3"/>
  <c r="E22" i="3"/>
  <c r="G21" i="3"/>
  <c r="E21" i="3"/>
  <c r="G20" i="3"/>
  <c r="E20" i="3"/>
  <c r="G17" i="3"/>
  <c r="E17" i="3"/>
  <c r="G16" i="3"/>
  <c r="E16" i="3"/>
  <c r="G13" i="3"/>
  <c r="E13" i="3"/>
  <c r="G12" i="3"/>
  <c r="E12" i="3"/>
  <c r="G11" i="3"/>
  <c r="E11" i="3"/>
  <c r="G10" i="3"/>
  <c r="E10" i="3"/>
  <c r="G7" i="3"/>
  <c r="E7" i="3"/>
  <c r="G6" i="3"/>
  <c r="E6" i="3"/>
  <c r="G5" i="3"/>
  <c r="E5" i="3"/>
  <c r="G4" i="3"/>
  <c r="E4" i="3"/>
  <c r="H245" i="2"/>
  <c r="H225" i="2"/>
  <c r="H205" i="2"/>
  <c r="H192" i="2"/>
  <c r="H167" i="2"/>
  <c r="H159" i="2"/>
  <c r="H140" i="2"/>
  <c r="H139" i="2"/>
  <c r="H105" i="2"/>
  <c r="H97" i="2"/>
  <c r="H85" i="2"/>
  <c r="H66" i="2"/>
  <c r="H64" i="2"/>
  <c r="H51" i="2"/>
  <c r="G248" i="2"/>
  <c r="G247" i="2"/>
  <c r="G246" i="2"/>
  <c r="G245" i="2"/>
  <c r="G244" i="2"/>
  <c r="G243" i="2"/>
  <c r="H243" i="2" s="1"/>
  <c r="G242" i="2"/>
  <c r="H242" i="2" s="1"/>
  <c r="G241" i="2"/>
  <c r="G240" i="2"/>
  <c r="G239" i="2"/>
  <c r="H239" i="2" s="1"/>
  <c r="G238" i="2"/>
  <c r="G237" i="2"/>
  <c r="H237" i="2" s="1"/>
  <c r="G236" i="2"/>
  <c r="H236" i="2" s="1"/>
  <c r="G235" i="2"/>
  <c r="G234" i="2"/>
  <c r="G233" i="2"/>
  <c r="H233" i="2" s="1"/>
  <c r="G232" i="2"/>
  <c r="G231" i="2"/>
  <c r="G230" i="2"/>
  <c r="G229" i="2"/>
  <c r="G228" i="2"/>
  <c r="G227" i="2"/>
  <c r="H227" i="2" s="1"/>
  <c r="G226" i="2"/>
  <c r="G225" i="2"/>
  <c r="G224" i="2"/>
  <c r="H224" i="2" s="1"/>
  <c r="G223" i="2"/>
  <c r="G222" i="2"/>
  <c r="G221" i="2"/>
  <c r="H221" i="2" s="1"/>
  <c r="G220" i="2"/>
  <c r="G219" i="2"/>
  <c r="H219" i="2" s="1"/>
  <c r="G218" i="2"/>
  <c r="H218" i="2" s="1"/>
  <c r="G215" i="2"/>
  <c r="G214" i="2"/>
  <c r="G213" i="2"/>
  <c r="G212" i="2"/>
  <c r="G211" i="2"/>
  <c r="H211" i="2" s="1"/>
  <c r="G210" i="2"/>
  <c r="H210" i="2" s="1"/>
  <c r="G209" i="2"/>
  <c r="G208" i="2"/>
  <c r="G207" i="2"/>
  <c r="H207" i="2" s="1"/>
  <c r="G206" i="2"/>
  <c r="G205" i="2"/>
  <c r="G204" i="2"/>
  <c r="G203" i="2"/>
  <c r="G202" i="2"/>
  <c r="G201" i="2"/>
  <c r="H201" i="2" s="1"/>
  <c r="G200" i="2"/>
  <c r="G197" i="2"/>
  <c r="H197" i="2" s="1"/>
  <c r="G196" i="2"/>
  <c r="H196" i="2" s="1"/>
  <c r="G195" i="2"/>
  <c r="G194" i="2"/>
  <c r="G193" i="2"/>
  <c r="H193" i="2" s="1"/>
  <c r="G192" i="2"/>
  <c r="G191" i="2"/>
  <c r="H191" i="2" s="1"/>
  <c r="G190" i="2"/>
  <c r="H190" i="2" s="1"/>
  <c r="G189" i="2"/>
  <c r="G188" i="2"/>
  <c r="G187" i="2"/>
  <c r="H187" i="2" s="1"/>
  <c r="G186" i="2"/>
  <c r="G185" i="2"/>
  <c r="H185" i="2" s="1"/>
  <c r="G184" i="2"/>
  <c r="H184" i="2" s="1"/>
  <c r="G183" i="2"/>
  <c r="G182" i="2"/>
  <c r="G179" i="2"/>
  <c r="H179" i="2" s="1"/>
  <c r="G178" i="2"/>
  <c r="G177" i="2"/>
  <c r="H177" i="2" s="1"/>
  <c r="G174" i="2"/>
  <c r="H174" i="2" s="1"/>
  <c r="G171" i="2"/>
  <c r="G170" i="2"/>
  <c r="G169" i="2"/>
  <c r="H169" i="2" s="1"/>
  <c r="G168" i="2"/>
  <c r="G167" i="2"/>
  <c r="G166" i="2"/>
  <c r="H166" i="2" s="1"/>
  <c r="G163" i="2"/>
  <c r="G162" i="2"/>
  <c r="G161" i="2"/>
  <c r="H161" i="2" s="1"/>
  <c r="G160" i="2"/>
  <c r="G159" i="2"/>
  <c r="G158" i="2"/>
  <c r="H158" i="2" s="1"/>
  <c r="G155" i="2"/>
  <c r="G152" i="2"/>
  <c r="G151" i="2"/>
  <c r="H151" i="2" s="1"/>
  <c r="G150" i="2"/>
  <c r="G147" i="2"/>
  <c r="H147" i="2" s="1"/>
  <c r="G146" i="2"/>
  <c r="G145" i="2"/>
  <c r="G144" i="2"/>
  <c r="G141" i="2"/>
  <c r="H141" i="2" s="1"/>
  <c r="G140" i="2"/>
  <c r="G139" i="2"/>
  <c r="G138" i="2"/>
  <c r="H138" i="2" s="1"/>
  <c r="G137" i="2"/>
  <c r="G136" i="2"/>
  <c r="G135" i="2"/>
  <c r="H135" i="2" s="1"/>
  <c r="G129" i="2"/>
  <c r="G126" i="2"/>
  <c r="G125" i="2"/>
  <c r="G124" i="2"/>
  <c r="G123" i="2"/>
  <c r="G122" i="2"/>
  <c r="G121" i="2"/>
  <c r="G118" i="2"/>
  <c r="G117" i="2"/>
  <c r="G116" i="2"/>
  <c r="G115" i="2"/>
  <c r="G114" i="2"/>
  <c r="G113" i="2"/>
  <c r="G112" i="2"/>
  <c r="G109" i="2"/>
  <c r="G106" i="2"/>
  <c r="G105" i="2"/>
  <c r="G104" i="2"/>
  <c r="G101" i="2"/>
  <c r="G100" i="2"/>
  <c r="G99" i="2"/>
  <c r="G98" i="2"/>
  <c r="G97" i="2"/>
  <c r="G96" i="2"/>
  <c r="G95" i="2"/>
  <c r="G92" i="2"/>
  <c r="G91" i="2"/>
  <c r="G88" i="2"/>
  <c r="G87" i="2"/>
  <c r="G86" i="2"/>
  <c r="G85" i="2"/>
  <c r="G84" i="2"/>
  <c r="G83" i="2"/>
  <c r="G81" i="2"/>
  <c r="H81" i="2" s="1"/>
  <c r="G80" i="2"/>
  <c r="G79" i="2"/>
  <c r="G78" i="2"/>
  <c r="G77" i="2"/>
  <c r="G76" i="2"/>
  <c r="G75" i="2"/>
  <c r="H75" i="2" s="1"/>
  <c r="G74" i="2"/>
  <c r="G73" i="2"/>
  <c r="H73" i="2" s="1"/>
  <c r="G72" i="2"/>
  <c r="G71" i="2"/>
  <c r="G68" i="2"/>
  <c r="G67" i="2"/>
  <c r="H67" i="2" s="1"/>
  <c r="G66" i="2"/>
  <c r="G65" i="2"/>
  <c r="H65" i="2" s="1"/>
  <c r="G64" i="2"/>
  <c r="G62" i="2"/>
  <c r="G61" i="2"/>
  <c r="G60" i="2"/>
  <c r="G57" i="2"/>
  <c r="G56" i="2"/>
  <c r="G55" i="2"/>
  <c r="G54" i="2"/>
  <c r="G53" i="2"/>
  <c r="H53" i="2" s="1"/>
  <c r="G52" i="2"/>
  <c r="G51" i="2"/>
  <c r="G50" i="2"/>
  <c r="G49" i="2"/>
  <c r="G48" i="2"/>
  <c r="G47" i="2"/>
  <c r="H47" i="2" s="1"/>
  <c r="G44" i="2"/>
  <c r="G41" i="2"/>
  <c r="G40" i="2"/>
  <c r="G39" i="2"/>
  <c r="G38" i="2"/>
  <c r="G37" i="2"/>
  <c r="G36" i="2"/>
  <c r="G35" i="2"/>
  <c r="H35" i="2" s="1"/>
  <c r="G27" i="2"/>
  <c r="G32" i="2"/>
  <c r="G31" i="2"/>
  <c r="H31" i="2" s="1"/>
  <c r="G30" i="2"/>
  <c r="H30" i="2" s="1"/>
  <c r="G29" i="2"/>
  <c r="G28" i="2"/>
  <c r="G24" i="2"/>
  <c r="G23" i="2"/>
  <c r="H23" i="2" s="1"/>
  <c r="G22" i="2"/>
  <c r="H22" i="2" s="1"/>
  <c r="G21" i="2"/>
  <c r="G20" i="2"/>
  <c r="G19" i="2"/>
  <c r="H19" i="2" s="1"/>
  <c r="G8" i="2"/>
  <c r="G5" i="2"/>
  <c r="G6" i="2"/>
  <c r="H6" i="2" s="1"/>
  <c r="G7" i="2"/>
  <c r="H7" i="2" s="1"/>
  <c r="G9" i="2"/>
  <c r="G10" i="2"/>
  <c r="G11" i="2"/>
  <c r="G12" i="2"/>
  <c r="G13" i="2"/>
  <c r="H13" i="2" s="1"/>
  <c r="G14" i="2"/>
  <c r="G15" i="2"/>
  <c r="G16" i="2"/>
  <c r="G4" i="2"/>
  <c r="E247" i="2"/>
  <c r="H247" i="2" s="1"/>
  <c r="E248" i="2"/>
  <c r="H248" i="2" s="1"/>
  <c r="E246" i="2"/>
  <c r="H246" i="2" s="1"/>
  <c r="E245" i="2"/>
  <c r="E244" i="2"/>
  <c r="E243" i="2"/>
  <c r="E242" i="2"/>
  <c r="E241" i="2"/>
  <c r="E240" i="2"/>
  <c r="E239" i="2"/>
  <c r="E238" i="2"/>
  <c r="E237" i="2"/>
  <c r="E236" i="2"/>
  <c r="E235" i="2"/>
  <c r="H235" i="2" s="1"/>
  <c r="E234" i="2"/>
  <c r="E233" i="2"/>
  <c r="E232" i="2"/>
  <c r="H232" i="2" s="1"/>
  <c r="E231" i="2"/>
  <c r="H231" i="2" s="1"/>
  <c r="E230" i="2"/>
  <c r="H230" i="2" s="1"/>
  <c r="E229" i="2"/>
  <c r="E228" i="2"/>
  <c r="E227" i="2"/>
  <c r="E226" i="2"/>
  <c r="E225" i="2"/>
  <c r="E224" i="2"/>
  <c r="E223" i="2"/>
  <c r="E222" i="2"/>
  <c r="E221" i="2"/>
  <c r="E220" i="2"/>
  <c r="H220" i="2" s="1"/>
  <c r="E219" i="2"/>
  <c r="E218" i="2"/>
  <c r="E215" i="2"/>
  <c r="H215" i="2" s="1"/>
  <c r="E214" i="2"/>
  <c r="E213" i="2"/>
  <c r="H213" i="2" s="1"/>
  <c r="E212" i="2"/>
  <c r="H212" i="2" s="1"/>
  <c r="E211" i="2"/>
  <c r="E210" i="2"/>
  <c r="E209" i="2"/>
  <c r="E208" i="2"/>
  <c r="E207" i="2"/>
  <c r="E206" i="2"/>
  <c r="E205" i="2"/>
  <c r="E204" i="2"/>
  <c r="H204" i="2" s="1"/>
  <c r="E203" i="2"/>
  <c r="H203" i="2" s="1"/>
  <c r="E202" i="2"/>
  <c r="H202" i="2" s="1"/>
  <c r="E201" i="2"/>
  <c r="E200" i="2"/>
  <c r="E197" i="2"/>
  <c r="E196" i="2"/>
  <c r="E195" i="2"/>
  <c r="E194" i="2"/>
  <c r="E193" i="2"/>
  <c r="E192" i="2"/>
  <c r="E191" i="2"/>
  <c r="E190" i="2"/>
  <c r="E189" i="2"/>
  <c r="H189" i="2" s="1"/>
  <c r="E188" i="2"/>
  <c r="E187" i="2"/>
  <c r="E186" i="2"/>
  <c r="E185" i="2"/>
  <c r="E184" i="2"/>
  <c r="E183" i="2"/>
  <c r="E182" i="2"/>
  <c r="H182" i="2" s="1"/>
  <c r="E179" i="2"/>
  <c r="E178" i="2"/>
  <c r="E177" i="2"/>
  <c r="E174" i="2"/>
  <c r="E170" i="2"/>
  <c r="H170" i="2" s="1"/>
  <c r="E171" i="2"/>
  <c r="H171" i="2" s="1"/>
  <c r="E169" i="2"/>
  <c r="E168" i="2"/>
  <c r="E167" i="2"/>
  <c r="E166" i="2"/>
  <c r="E163" i="2"/>
  <c r="E162" i="2"/>
  <c r="E161" i="2"/>
  <c r="E160" i="2"/>
  <c r="E159" i="2"/>
  <c r="E158" i="2"/>
  <c r="E155" i="2"/>
  <c r="E152" i="2"/>
  <c r="H152" i="2" s="1"/>
  <c r="E151" i="2"/>
  <c r="E150" i="2"/>
  <c r="E147" i="2"/>
  <c r="E146" i="2"/>
  <c r="H146" i="2" s="1"/>
  <c r="E145" i="2"/>
  <c r="H145" i="2" s="1"/>
  <c r="E144" i="2"/>
  <c r="E141" i="2"/>
  <c r="E140" i="2"/>
  <c r="E139" i="2"/>
  <c r="E138" i="2"/>
  <c r="E137" i="2"/>
  <c r="E136" i="2"/>
  <c r="H136" i="2" s="1"/>
  <c r="E135" i="2"/>
  <c r="E132" i="2"/>
  <c r="H132" i="2" s="1"/>
  <c r="E129" i="2"/>
  <c r="E126" i="2"/>
  <c r="E125" i="2"/>
  <c r="E124" i="2"/>
  <c r="E123" i="2"/>
  <c r="E122" i="2"/>
  <c r="H122" i="2" s="1"/>
  <c r="E121" i="2"/>
  <c r="E118" i="2"/>
  <c r="E117" i="2"/>
  <c r="E116" i="2"/>
  <c r="H116" i="2" s="1"/>
  <c r="E115" i="2"/>
  <c r="E114" i="2"/>
  <c r="E113" i="2"/>
  <c r="E112" i="2"/>
  <c r="E109" i="2"/>
  <c r="E106" i="2"/>
  <c r="H106" i="2" s="1"/>
  <c r="E105" i="2"/>
  <c r="E104" i="2"/>
  <c r="H104" i="2" s="1"/>
  <c r="E101" i="2"/>
  <c r="E100" i="2"/>
  <c r="H100" i="2" s="1"/>
  <c r="E99" i="2"/>
  <c r="H99" i="2" s="1"/>
  <c r="E98" i="2"/>
  <c r="E97" i="2"/>
  <c r="E96" i="2"/>
  <c r="E95" i="2"/>
  <c r="E92" i="2"/>
  <c r="E91" i="2"/>
  <c r="H91" i="2" s="1"/>
  <c r="E88" i="2"/>
  <c r="E87" i="2"/>
  <c r="E86" i="2"/>
  <c r="E85" i="2"/>
  <c r="E84" i="2"/>
  <c r="H84" i="2" s="1"/>
  <c r="E83" i="2"/>
  <c r="E82" i="2"/>
  <c r="E81" i="2"/>
  <c r="E80" i="2"/>
  <c r="H80" i="2" s="1"/>
  <c r="E79" i="2"/>
  <c r="H79" i="2" s="1"/>
  <c r="E78" i="2"/>
  <c r="H78" i="2" s="1"/>
  <c r="E77" i="2"/>
  <c r="E76" i="2"/>
  <c r="E75" i="2"/>
  <c r="E74" i="2"/>
  <c r="E73" i="2"/>
  <c r="E72" i="2"/>
  <c r="E71" i="2"/>
  <c r="E68" i="2"/>
  <c r="E67" i="2"/>
  <c r="E66" i="2"/>
  <c r="E65" i="2"/>
  <c r="E64" i="2"/>
  <c r="E63" i="2"/>
  <c r="H63" i="2" s="1"/>
  <c r="E62" i="2"/>
  <c r="E61" i="2"/>
  <c r="H61" i="2" s="1"/>
  <c r="E60" i="2"/>
  <c r="H60" i="2" s="1"/>
  <c r="E56" i="2"/>
  <c r="E57" i="2"/>
  <c r="E55" i="2"/>
  <c r="H55" i="2" s="1"/>
  <c r="E54" i="2"/>
  <c r="E53" i="2"/>
  <c r="E52" i="2"/>
  <c r="H52" i="2" s="1"/>
  <c r="E51" i="2"/>
  <c r="E50" i="2"/>
  <c r="E49" i="2"/>
  <c r="H49" i="2" s="1"/>
  <c r="E48" i="2"/>
  <c r="E47" i="2"/>
  <c r="E44" i="2"/>
  <c r="E36" i="2"/>
  <c r="E37" i="2"/>
  <c r="H37" i="2" s="1"/>
  <c r="E38" i="2"/>
  <c r="E39" i="2"/>
  <c r="E40" i="2"/>
  <c r="H40" i="2" s="1"/>
  <c r="E41" i="2"/>
  <c r="E35" i="2"/>
  <c r="E32" i="2"/>
  <c r="E27" i="2"/>
  <c r="E28" i="2"/>
  <c r="E29" i="2"/>
  <c r="E30" i="2"/>
  <c r="E31" i="2"/>
  <c r="E22" i="2"/>
  <c r="E20" i="2"/>
  <c r="E21" i="2"/>
  <c r="E23" i="2"/>
  <c r="E24" i="2"/>
  <c r="E19" i="2"/>
  <c r="E10" i="2"/>
  <c r="E4" i="2"/>
  <c r="E5" i="2"/>
  <c r="H5" i="2" s="1"/>
  <c r="E6" i="2"/>
  <c r="E7" i="2"/>
  <c r="E8" i="2"/>
  <c r="E9" i="2"/>
  <c r="E11" i="2"/>
  <c r="E12" i="2"/>
  <c r="E13" i="2"/>
  <c r="E14" i="2"/>
  <c r="H14" i="2" s="1"/>
  <c r="E15" i="2"/>
  <c r="E16" i="2"/>
  <c r="H109" i="3" l="1"/>
  <c r="H110" i="3"/>
  <c r="H60" i="3"/>
  <c r="H54" i="3"/>
  <c r="H20" i="3"/>
  <c r="H12" i="3"/>
  <c r="H59" i="3"/>
  <c r="H51" i="3"/>
  <c r="H87" i="3"/>
  <c r="H97" i="3"/>
  <c r="H100" i="3"/>
  <c r="H104" i="3"/>
  <c r="H37" i="3"/>
  <c r="H94" i="3"/>
  <c r="H103" i="3"/>
  <c r="H116" i="3"/>
  <c r="H118" i="3"/>
  <c r="H122" i="3"/>
  <c r="H10" i="3"/>
  <c r="H22" i="3"/>
  <c r="H11" i="3"/>
  <c r="H21" i="3"/>
  <c r="H25" i="3"/>
  <c r="H91" i="3"/>
  <c r="H6" i="3"/>
  <c r="H16" i="3"/>
  <c r="H56" i="3"/>
  <c r="H114" i="3"/>
  <c r="H121" i="3"/>
  <c r="H64" i="3"/>
  <c r="H101" i="3"/>
  <c r="H4" i="3"/>
  <c r="H50" i="3"/>
  <c r="H119" i="3"/>
  <c r="H5" i="3"/>
  <c r="H90" i="3"/>
  <c r="H107" i="3"/>
  <c r="H120" i="3"/>
  <c r="H123" i="3"/>
  <c r="H7" i="3"/>
  <c r="H108" i="3"/>
  <c r="H39" i="3"/>
  <c r="H42" i="3"/>
  <c r="H63" i="3"/>
  <c r="H111" i="3"/>
  <c r="H29" i="3"/>
  <c r="H13" i="3"/>
  <c r="H40" i="3"/>
  <c r="H49" i="3"/>
  <c r="H67" i="3"/>
  <c r="H17" i="3"/>
  <c r="H38" i="3"/>
  <c r="H45" i="3"/>
  <c r="H73" i="3"/>
  <c r="H86" i="3"/>
  <c r="H102" i="3"/>
  <c r="H117" i="3"/>
  <c r="H83" i="3"/>
  <c r="H33" i="3"/>
  <c r="H80" i="3"/>
  <c r="H28" i="3"/>
  <c r="H30" i="3"/>
  <c r="H34" i="3"/>
  <c r="H41" i="3"/>
  <c r="H55" i="3"/>
  <c r="H46" i="3"/>
  <c r="H74" i="3"/>
  <c r="H77" i="3"/>
  <c r="I67" i="2"/>
  <c r="I65" i="2"/>
  <c r="I60" i="2"/>
  <c r="I171" i="2"/>
  <c r="I151" i="2"/>
  <c r="I66" i="2"/>
  <c r="I61" i="2"/>
  <c r="I30" i="2"/>
  <c r="I166" i="2"/>
  <c r="I63" i="2"/>
  <c r="I145" i="2"/>
  <c r="I170" i="2"/>
  <c r="I147" i="2"/>
  <c r="I139" i="2"/>
  <c r="I146" i="2"/>
  <c r="I64" i="2"/>
  <c r="H54" i="2"/>
  <c r="H76" i="2"/>
  <c r="H109" i="2"/>
  <c r="H32" i="2"/>
  <c r="H71" i="2"/>
  <c r="I79" i="2" s="1"/>
  <c r="H92" i="2"/>
  <c r="H112" i="2"/>
  <c r="H118" i="2"/>
  <c r="H126" i="2"/>
  <c r="H12" i="2"/>
  <c r="H39" i="2"/>
  <c r="H77" i="2"/>
  <c r="I77" i="2" s="1"/>
  <c r="H4" i="2"/>
  <c r="H11" i="2"/>
  <c r="H8" i="2"/>
  <c r="H24" i="2"/>
  <c r="H27" i="2"/>
  <c r="I27" i="2" s="1"/>
  <c r="H50" i="2"/>
  <c r="I50" i="2" s="1"/>
  <c r="H56" i="2"/>
  <c r="H72" i="2"/>
  <c r="H95" i="2"/>
  <c r="H101" i="2"/>
  <c r="H113" i="2"/>
  <c r="H121" i="2"/>
  <c r="I121" i="2" s="1"/>
  <c r="H129" i="2"/>
  <c r="H150" i="2"/>
  <c r="I150" i="2" s="1"/>
  <c r="H160" i="2"/>
  <c r="I159" i="2" s="1"/>
  <c r="H168" i="2"/>
  <c r="I168" i="2" s="1"/>
  <c r="H178" i="2"/>
  <c r="H186" i="2"/>
  <c r="I186" i="2" s="1"/>
  <c r="H200" i="2"/>
  <c r="I203" i="2" s="1"/>
  <c r="H206" i="2"/>
  <c r="H226" i="2"/>
  <c r="H238" i="2"/>
  <c r="H244" i="2"/>
  <c r="H38" i="2"/>
  <c r="I38" i="2" s="1"/>
  <c r="H62" i="2"/>
  <c r="I62" i="2" s="1"/>
  <c r="H68" i="2"/>
  <c r="H125" i="2"/>
  <c r="I169" i="2"/>
  <c r="H57" i="2"/>
  <c r="H96" i="2"/>
  <c r="I96" i="2" s="1"/>
  <c r="H114" i="2"/>
  <c r="H48" i="2"/>
  <c r="H83" i="2"/>
  <c r="H117" i="2"/>
  <c r="H16" i="2"/>
  <c r="H10" i="2"/>
  <c r="I10" i="2" s="1"/>
  <c r="H28" i="2"/>
  <c r="H41" i="2"/>
  <c r="H86" i="2"/>
  <c r="H15" i="2"/>
  <c r="H9" i="2"/>
  <c r="H20" i="2"/>
  <c r="H29" i="2"/>
  <c r="H36" i="2"/>
  <c r="H44" i="2"/>
  <c r="H74" i="2"/>
  <c r="H87" i="2"/>
  <c r="H115" i="2"/>
  <c r="I115" i="2" s="1"/>
  <c r="H123" i="2"/>
  <c r="H144" i="2"/>
  <c r="I144" i="2" s="1"/>
  <c r="H162" i="2"/>
  <c r="H188" i="2"/>
  <c r="H194" i="2"/>
  <c r="H208" i="2"/>
  <c r="I208" i="2" s="1"/>
  <c r="H214" i="2"/>
  <c r="H222" i="2"/>
  <c r="H228" i="2"/>
  <c r="H234" i="2"/>
  <c r="H240" i="2"/>
  <c r="H21" i="2"/>
  <c r="I21" i="2" s="1"/>
  <c r="H88" i="2"/>
  <c r="H98" i="2"/>
  <c r="H124" i="2"/>
  <c r="H137" i="2"/>
  <c r="I137" i="2" s="1"/>
  <c r="H155" i="2"/>
  <c r="H163" i="2"/>
  <c r="I163" i="2" s="1"/>
  <c r="H183" i="2"/>
  <c r="I196" i="2" s="1"/>
  <c r="H195" i="2"/>
  <c r="H209" i="2"/>
  <c r="H223" i="2"/>
  <c r="H229" i="2"/>
  <c r="H241" i="2"/>
  <c r="I241" i="2" s="1"/>
  <c r="I12" i="3" l="1"/>
  <c r="I74" i="3"/>
  <c r="I16" i="3"/>
  <c r="I90" i="3"/>
  <c r="I103" i="3"/>
  <c r="I13" i="3"/>
  <c r="I111" i="3"/>
  <c r="I10" i="3"/>
  <c r="I118" i="3"/>
  <c r="I91" i="3"/>
  <c r="I7" i="3"/>
  <c r="I51" i="3"/>
  <c r="I21" i="3"/>
  <c r="I59" i="3"/>
  <c r="I17" i="3"/>
  <c r="I73" i="3"/>
  <c r="I110" i="3"/>
  <c r="I64" i="3"/>
  <c r="I11" i="3"/>
  <c r="I109" i="3"/>
  <c r="I86" i="3"/>
  <c r="I104" i="3"/>
  <c r="I39" i="3"/>
  <c r="I5" i="3"/>
  <c r="I101" i="3"/>
  <c r="I102" i="3"/>
  <c r="I60" i="3"/>
  <c r="I116" i="3"/>
  <c r="I63" i="3"/>
  <c r="I117" i="3"/>
  <c r="I4" i="3"/>
  <c r="I20" i="3"/>
  <c r="I6" i="3"/>
  <c r="I100" i="3"/>
  <c r="I77" i="3"/>
  <c r="I80" i="3"/>
  <c r="I34" i="3"/>
  <c r="I37" i="3"/>
  <c r="I108" i="3"/>
  <c r="I87" i="3"/>
  <c r="I119" i="3"/>
  <c r="I49" i="3"/>
  <c r="I120" i="3"/>
  <c r="I50" i="3"/>
  <c r="I114" i="3"/>
  <c r="I122" i="3"/>
  <c r="I22" i="3"/>
  <c r="I30" i="3"/>
  <c r="I107" i="3"/>
  <c r="I123" i="3"/>
  <c r="I29" i="3"/>
  <c r="I121" i="3"/>
  <c r="I115" i="3"/>
  <c r="I42" i="3"/>
  <c r="I28" i="3"/>
  <c r="I41" i="3"/>
  <c r="I38" i="3"/>
  <c r="I40" i="3"/>
  <c r="I33" i="3"/>
  <c r="I20" i="2"/>
  <c r="I23" i="2"/>
  <c r="I54" i="2"/>
  <c r="I204" i="2"/>
  <c r="I225" i="2"/>
  <c r="I197" i="2"/>
  <c r="I13" i="2"/>
  <c r="I236" i="2"/>
  <c r="I184" i="2"/>
  <c r="I5" i="2"/>
  <c r="I246" i="2"/>
  <c r="I201" i="2"/>
  <c r="I229" i="2"/>
  <c r="I194" i="2"/>
  <c r="I9" i="2"/>
  <c r="I57" i="2"/>
  <c r="I113" i="2"/>
  <c r="I39" i="2"/>
  <c r="I245" i="2"/>
  <c r="I191" i="2"/>
  <c r="I75" i="2"/>
  <c r="I193" i="2"/>
  <c r="I187" i="2"/>
  <c r="I223" i="2"/>
  <c r="I234" i="2"/>
  <c r="I74" i="2"/>
  <c r="I117" i="2"/>
  <c r="I24" i="2"/>
  <c r="I100" i="2"/>
  <c r="I185" i="2"/>
  <c r="I99" i="2"/>
  <c r="I158" i="2"/>
  <c r="I52" i="2"/>
  <c r="I124" i="2"/>
  <c r="I162" i="2"/>
  <c r="I83" i="2"/>
  <c r="I226" i="2"/>
  <c r="I95" i="2"/>
  <c r="I126" i="2"/>
  <c r="I161" i="2"/>
  <c r="I84" i="2"/>
  <c r="I138" i="2"/>
  <c r="I182" i="2"/>
  <c r="I167" i="2"/>
  <c r="I135" i="2"/>
  <c r="I73" i="2"/>
  <c r="I85" i="2"/>
  <c r="I195" i="2"/>
  <c r="I98" i="2"/>
  <c r="I222" i="2"/>
  <c r="I36" i="2"/>
  <c r="I41" i="2"/>
  <c r="I48" i="2"/>
  <c r="I68" i="2"/>
  <c r="I206" i="2"/>
  <c r="I72" i="2"/>
  <c r="I11" i="2"/>
  <c r="I118" i="2"/>
  <c r="I247" i="2"/>
  <c r="I78" i="2"/>
  <c r="I237" i="2"/>
  <c r="I22" i="2"/>
  <c r="I55" i="2"/>
  <c r="I53" i="2"/>
  <c r="I152" i="2"/>
  <c r="I35" i="2"/>
  <c r="I233" i="2"/>
  <c r="I231" i="2"/>
  <c r="I40" i="2"/>
  <c r="I239" i="2"/>
  <c r="I19" i="2"/>
  <c r="I122" i="2"/>
  <c r="I207" i="2"/>
  <c r="I97" i="2"/>
  <c r="I240" i="2"/>
  <c r="I87" i="2"/>
  <c r="I16" i="2"/>
  <c r="I244" i="2"/>
  <c r="I82" i="2"/>
  <c r="I71" i="2"/>
  <c r="I248" i="2"/>
  <c r="I224" i="2"/>
  <c r="I7" i="2"/>
  <c r="I80" i="2"/>
  <c r="I81" i="2"/>
  <c r="I188" i="2"/>
  <c r="I15" i="2"/>
  <c r="I238" i="2"/>
  <c r="I101" i="2"/>
  <c r="I12" i="2"/>
  <c r="I140" i="2"/>
  <c r="I51" i="2"/>
  <c r="I235" i="2"/>
  <c r="I218" i="2"/>
  <c r="I202" i="2"/>
  <c r="I14" i="2"/>
  <c r="I136" i="2"/>
  <c r="I141" i="2"/>
  <c r="I209" i="2"/>
  <c r="I228" i="2"/>
  <c r="I86" i="2"/>
  <c r="I125" i="2"/>
  <c r="I160" i="2"/>
  <c r="I8" i="2"/>
  <c r="I243" i="2"/>
  <c r="I215" i="2"/>
  <c r="I210" i="2"/>
  <c r="I213" i="2"/>
  <c r="I183" i="2"/>
  <c r="I88" i="2"/>
  <c r="I214" i="2"/>
  <c r="I123" i="2"/>
  <c r="I29" i="2"/>
  <c r="I28" i="2"/>
  <c r="I114" i="2"/>
  <c r="I211" i="2"/>
  <c r="I200" i="2"/>
  <c r="I205" i="2"/>
  <c r="I56" i="2"/>
  <c r="I4" i="2"/>
  <c r="I112" i="2"/>
  <c r="I76" i="2"/>
  <c r="I230" i="2"/>
  <c r="I37" i="2"/>
  <c r="I219" i="2"/>
  <c r="I6" i="2"/>
  <c r="I189" i="2"/>
  <c r="I242" i="2"/>
  <c r="I190" i="2"/>
  <c r="I47" i="2"/>
  <c r="I116" i="2"/>
  <c r="I220" i="2"/>
  <c r="I227" i="2"/>
  <c r="I49" i="2"/>
  <c r="I232" i="2"/>
  <c r="I221" i="2"/>
  <c r="I192" i="2"/>
  <c r="I212" i="2"/>
</calcChain>
</file>

<file path=xl/sharedStrings.xml><?xml version="1.0" encoding="utf-8"?>
<sst xmlns="http://schemas.openxmlformats.org/spreadsheetml/2006/main" count="1058" uniqueCount="449">
  <si>
    <t>侯马市2020年公开招聘教师总成绩</t>
  </si>
  <si>
    <t xml:space="preserve">   一、侯马市路西小学  语文  招聘计划4人  面试13人</t>
  </si>
  <si>
    <t>序号</t>
  </si>
  <si>
    <t>准考证号</t>
  </si>
  <si>
    <t>姓名</t>
  </si>
  <si>
    <t>笔试成绩</t>
  </si>
  <si>
    <t>笔试折分*60%</t>
  </si>
  <si>
    <t>面试成绩</t>
  </si>
  <si>
    <t>面试折分*40%</t>
  </si>
  <si>
    <t>综合成绩</t>
  </si>
  <si>
    <t>名次</t>
  </si>
  <si>
    <t>9081091</t>
  </si>
  <si>
    <t>孔少颖</t>
  </si>
  <si>
    <t>9081347</t>
  </si>
  <si>
    <t>原悦婷</t>
  </si>
  <si>
    <t>9081740</t>
  </si>
  <si>
    <t>马静宜</t>
  </si>
  <si>
    <t>9081015</t>
  </si>
  <si>
    <t>董碧莹</t>
  </si>
  <si>
    <t>9081336</t>
  </si>
  <si>
    <t>韩厘霞</t>
  </si>
  <si>
    <t>9081073</t>
  </si>
  <si>
    <t>陈小霞</t>
  </si>
  <si>
    <t>9081035</t>
  </si>
  <si>
    <t>郝泽全</t>
  </si>
  <si>
    <t>9081190</t>
  </si>
  <si>
    <t>马环环</t>
  </si>
  <si>
    <t>9081725</t>
  </si>
  <si>
    <t>刘影</t>
  </si>
  <si>
    <t>9081302</t>
  </si>
  <si>
    <t>王世黎</t>
  </si>
  <si>
    <t>9081526</t>
  </si>
  <si>
    <t>冀云娇</t>
  </si>
  <si>
    <t>9081128</t>
  </si>
  <si>
    <t>郭曼钰</t>
  </si>
  <si>
    <t>9081205</t>
  </si>
  <si>
    <t>冯丽娟</t>
  </si>
  <si>
    <t xml:space="preserve">   二、侯马市路西小学  数学  招聘计划4人  面试6人</t>
  </si>
  <si>
    <t>9070607</t>
  </si>
  <si>
    <t>褚兴变</t>
  </si>
  <si>
    <t>9070842</t>
  </si>
  <si>
    <t>邓雅茹</t>
  </si>
  <si>
    <t>9070611</t>
  </si>
  <si>
    <t>丁瑶</t>
  </si>
  <si>
    <t>9070381</t>
  </si>
  <si>
    <t>解可心</t>
  </si>
  <si>
    <t>9070548</t>
  </si>
  <si>
    <t>高倩</t>
  </si>
  <si>
    <t>9070770</t>
  </si>
  <si>
    <t>杨晶</t>
  </si>
  <si>
    <t xml:space="preserve">   三、侯马市路西小学  音乐  招聘计划2人  面试6人</t>
  </si>
  <si>
    <t>9091983</t>
  </si>
  <si>
    <t>王煜</t>
  </si>
  <si>
    <t>9092093</t>
  </si>
  <si>
    <t>乔莉</t>
  </si>
  <si>
    <t>9091965</t>
  </si>
  <si>
    <t>于群星</t>
  </si>
  <si>
    <t>9091899</t>
  </si>
  <si>
    <t>张娟</t>
  </si>
  <si>
    <t>9092068</t>
  </si>
  <si>
    <t>刘思琦</t>
  </si>
  <si>
    <t>9091888</t>
  </si>
  <si>
    <t>柳杉</t>
  </si>
  <si>
    <t>9081631</t>
  </si>
  <si>
    <t>秦瑜泽</t>
  </si>
  <si>
    <t>9081332</t>
  </si>
  <si>
    <t>岳桦</t>
  </si>
  <si>
    <t>9080992</t>
  </si>
  <si>
    <t>李琦</t>
  </si>
  <si>
    <t>9081681</t>
  </si>
  <si>
    <t>李洁</t>
  </si>
  <si>
    <t>9081430</t>
  </si>
  <si>
    <t>杨钰珽</t>
  </si>
  <si>
    <t>9081291</t>
  </si>
  <si>
    <t>薛利帆</t>
  </si>
  <si>
    <t>9081159</t>
  </si>
  <si>
    <t>张容华</t>
  </si>
  <si>
    <t>9070678</t>
  </si>
  <si>
    <t>李亚泽</t>
  </si>
  <si>
    <t xml:space="preserve">   六、侯马市紫金山街小学  语文  招聘计划3人  面试11人</t>
  </si>
  <si>
    <t>9081301</t>
  </si>
  <si>
    <t>康杰</t>
  </si>
  <si>
    <t>9081396</t>
  </si>
  <si>
    <t>王静静</t>
  </si>
  <si>
    <t>9081215</t>
  </si>
  <si>
    <t>郝姣姣</t>
  </si>
  <si>
    <t>9081626</t>
  </si>
  <si>
    <t>姬嘉娇</t>
  </si>
  <si>
    <t>9081282</t>
  </si>
  <si>
    <t>祁小菲</t>
  </si>
  <si>
    <t>9081432</t>
  </si>
  <si>
    <t>石尹楠</t>
  </si>
  <si>
    <t>9081466</t>
  </si>
  <si>
    <t>张洁</t>
  </si>
  <si>
    <t>9081157</t>
  </si>
  <si>
    <t>赵崟</t>
  </si>
  <si>
    <t>9081340</t>
  </si>
  <si>
    <t>段美芳</t>
  </si>
  <si>
    <t>9081678</t>
  </si>
  <si>
    <t>白丽君</t>
  </si>
  <si>
    <t>9081606</t>
  </si>
  <si>
    <t>吴好好</t>
  </si>
  <si>
    <t xml:space="preserve">   七、侯马市紫金山街小学  数学  招聘计划2人   面试9人　</t>
  </si>
  <si>
    <t>9070934</t>
  </si>
  <si>
    <t>曹陆陆</t>
  </si>
  <si>
    <t>9070619</t>
  </si>
  <si>
    <t>孟龙龙</t>
  </si>
  <si>
    <t>9070534</t>
  </si>
  <si>
    <t>李贝</t>
  </si>
  <si>
    <t>9070657</t>
  </si>
  <si>
    <t>毕晓燕</t>
  </si>
  <si>
    <t>9070477</t>
  </si>
  <si>
    <t>梁盼盼</t>
  </si>
  <si>
    <t>9070494</t>
  </si>
  <si>
    <t>杨洁</t>
  </si>
  <si>
    <t>9070649</t>
  </si>
  <si>
    <t>李晶晶</t>
  </si>
  <si>
    <t>9070643</t>
  </si>
  <si>
    <t>王能</t>
  </si>
  <si>
    <t>9070511</t>
  </si>
  <si>
    <t>武晓晶</t>
  </si>
  <si>
    <t xml:space="preserve">   八、侯马市上马办事处中心学校  语文（合并一）  招聘计划6人  面试18人</t>
  </si>
  <si>
    <t>9080991</t>
  </si>
  <si>
    <t>马永康</t>
  </si>
  <si>
    <t>9081488</t>
  </si>
  <si>
    <t>江将</t>
  </si>
  <si>
    <t>9081144</t>
  </si>
  <si>
    <t>樊荣</t>
  </si>
  <si>
    <t>9080986</t>
  </si>
  <si>
    <t>张梦华</t>
  </si>
  <si>
    <t>9081321</t>
  </si>
  <si>
    <t>李聪</t>
  </si>
  <si>
    <t>9081188</t>
  </si>
  <si>
    <t>黄梦瑶</t>
  </si>
  <si>
    <t>9081510</t>
  </si>
  <si>
    <t>严静霞</t>
  </si>
  <si>
    <t>9081601</t>
  </si>
  <si>
    <t>贾天英</t>
  </si>
  <si>
    <t>9081555</t>
  </si>
  <si>
    <t>董鑫</t>
  </si>
  <si>
    <t>9081017</t>
  </si>
  <si>
    <t>解帅妮</t>
  </si>
  <si>
    <t>9081100</t>
  </si>
  <si>
    <t>李文</t>
  </si>
  <si>
    <t>9081516</t>
  </si>
  <si>
    <t>郭艳</t>
  </si>
  <si>
    <t>9081773</t>
  </si>
  <si>
    <t>杨卓莉</t>
  </si>
  <si>
    <t>9081451</t>
  </si>
  <si>
    <t>李翘</t>
  </si>
  <si>
    <t>9081213</t>
  </si>
  <si>
    <t>李康瑜</t>
  </si>
  <si>
    <t>9080993</t>
  </si>
  <si>
    <t>赵乐</t>
  </si>
  <si>
    <t>9081524</t>
  </si>
  <si>
    <t>闫宇坤</t>
  </si>
  <si>
    <t>9081316</t>
  </si>
  <si>
    <t>刘彤</t>
  </si>
  <si>
    <t xml:space="preserve">   九、侯马市上马办事处中心学校  数学（一）  招聘计划3人  面试2人</t>
  </si>
  <si>
    <t>9070507</t>
  </si>
  <si>
    <t>常乃予</t>
  </si>
  <si>
    <t>9070741</t>
  </si>
  <si>
    <t>段宏睿</t>
  </si>
  <si>
    <t>9081388</t>
  </si>
  <si>
    <t>牛慧荣</t>
  </si>
  <si>
    <t>9081568</t>
  </si>
  <si>
    <t>张欢欢</t>
  </si>
  <si>
    <t>9081075</t>
  </si>
  <si>
    <t>张彤瑶</t>
  </si>
  <si>
    <t>9081359</t>
  </si>
  <si>
    <t>田园</t>
  </si>
  <si>
    <t>9081559</t>
  </si>
  <si>
    <t>王俊欢</t>
  </si>
  <si>
    <t>9081149</t>
  </si>
  <si>
    <t>张森森</t>
  </si>
  <si>
    <t>9081110</t>
  </si>
  <si>
    <t>任雅婷</t>
  </si>
  <si>
    <t>9070604</t>
  </si>
  <si>
    <t>谭怡凡</t>
  </si>
  <si>
    <t>9070488</t>
  </si>
  <si>
    <t>薛颖颖</t>
  </si>
  <si>
    <t>9070401</t>
  </si>
  <si>
    <t>董雅睿</t>
  </si>
  <si>
    <t>9070748</t>
  </si>
  <si>
    <t>陈婷</t>
  </si>
  <si>
    <t>9060246</t>
  </si>
  <si>
    <t>贾舒媛</t>
  </si>
  <si>
    <t>9060304</t>
  </si>
  <si>
    <t>李媛</t>
  </si>
  <si>
    <t>9060331</t>
  </si>
  <si>
    <t>王艳丽</t>
  </si>
  <si>
    <t>9060286</t>
  </si>
  <si>
    <t>张玲玲</t>
  </si>
  <si>
    <t>9060200</t>
  </si>
  <si>
    <t>贾倩雯</t>
  </si>
  <si>
    <t>9060224</t>
  </si>
  <si>
    <t>薛怡文</t>
  </si>
  <si>
    <t>9060229</t>
  </si>
  <si>
    <t>王怡宁</t>
  </si>
  <si>
    <t>9081658</t>
  </si>
  <si>
    <t>李红</t>
  </si>
  <si>
    <t>9081322</t>
  </si>
  <si>
    <t>郭盼盼</t>
  </si>
  <si>
    <t>9081255</t>
  </si>
  <si>
    <t>张瑞</t>
  </si>
  <si>
    <t>9081172</t>
  </si>
  <si>
    <t>贾瑜</t>
  </si>
  <si>
    <t>9081518</t>
  </si>
  <si>
    <t>赵瑞</t>
  </si>
  <si>
    <t>9081688</t>
  </si>
  <si>
    <t>李敏</t>
  </si>
  <si>
    <t>9081364</t>
  </si>
  <si>
    <t>程登洁</t>
  </si>
  <si>
    <t>9081156</t>
  </si>
  <si>
    <t>吕赛金</t>
  </si>
  <si>
    <t>9081138</t>
  </si>
  <si>
    <t>宋婧</t>
  </si>
  <si>
    <t>9081639</t>
  </si>
  <si>
    <t>赵欢</t>
  </si>
  <si>
    <t>9081755</t>
  </si>
  <si>
    <t>魏兴莲</t>
  </si>
  <si>
    <t>9081728</t>
  </si>
  <si>
    <t>柴鹏琴</t>
  </si>
  <si>
    <t>9081612</t>
  </si>
  <si>
    <t>王丽妹</t>
  </si>
  <si>
    <t>9081198</t>
  </si>
  <si>
    <t>任杰</t>
  </si>
  <si>
    <t>9081472</t>
  </si>
  <si>
    <t>张慧娟</t>
  </si>
  <si>
    <t>9040120</t>
  </si>
  <si>
    <t>石凡</t>
  </si>
  <si>
    <t>9040113</t>
  </si>
  <si>
    <t>李慧</t>
  </si>
  <si>
    <t>9040118</t>
  </si>
  <si>
    <t>吕雅鑫</t>
  </si>
  <si>
    <t>9040124</t>
  </si>
  <si>
    <t>冯志蓉</t>
  </si>
  <si>
    <t>9050163</t>
  </si>
  <si>
    <t>杜娟</t>
  </si>
  <si>
    <t>9050167</t>
  </si>
  <si>
    <t>张丽</t>
  </si>
  <si>
    <t>9050138</t>
  </si>
  <si>
    <t>崔晓阳</t>
  </si>
  <si>
    <t>9030085</t>
  </si>
  <si>
    <t>王聪</t>
  </si>
  <si>
    <t>9010007</t>
  </si>
  <si>
    <t>黄晓忍</t>
  </si>
  <si>
    <t>9010014</t>
  </si>
  <si>
    <t>袁楠楠</t>
  </si>
  <si>
    <t>9010046</t>
  </si>
  <si>
    <t>王金丽</t>
  </si>
  <si>
    <t>9010009</t>
  </si>
  <si>
    <t>盖旭帆</t>
  </si>
  <si>
    <t>9010005</t>
  </si>
  <si>
    <t>刘楠楠</t>
  </si>
  <si>
    <t>9010001</t>
  </si>
  <si>
    <t>徐瑛</t>
  </si>
  <si>
    <t>9081356</t>
  </si>
  <si>
    <t>程晨曦</t>
  </si>
  <si>
    <t>9081119</t>
  </si>
  <si>
    <t>贾维</t>
  </si>
  <si>
    <t>9081071</t>
  </si>
  <si>
    <t>崔荣</t>
  </si>
  <si>
    <t>9081193</t>
  </si>
  <si>
    <t>张欢</t>
  </si>
  <si>
    <t>9081423</t>
  </si>
  <si>
    <t>马月</t>
  </si>
  <si>
    <t>9081502</t>
  </si>
  <si>
    <t>刘盈盈</t>
  </si>
  <si>
    <t>9070852</t>
  </si>
  <si>
    <t>韩梦姣</t>
  </si>
  <si>
    <t>9060352</t>
  </si>
  <si>
    <t>张勤</t>
  </si>
  <si>
    <t>9060220</t>
  </si>
  <si>
    <t>郑钰鑫</t>
  </si>
  <si>
    <t>9060180</t>
  </si>
  <si>
    <t>王宁</t>
  </si>
  <si>
    <t>9102439</t>
  </si>
  <si>
    <t>王慧慧</t>
  </si>
  <si>
    <t>9103081</t>
  </si>
  <si>
    <t>姬利</t>
  </si>
  <si>
    <t>9103317</t>
  </si>
  <si>
    <t>梁璐</t>
  </si>
  <si>
    <t>9102871</t>
  </si>
  <si>
    <t>李璇</t>
  </si>
  <si>
    <t>9102934</t>
  </si>
  <si>
    <t>唐嘉悦</t>
  </si>
  <si>
    <t>9102541</t>
  </si>
  <si>
    <t>穆青云</t>
  </si>
  <si>
    <t>9102854</t>
  </si>
  <si>
    <t>牛凯</t>
  </si>
  <si>
    <t>9103255</t>
  </si>
  <si>
    <t>李秦瑶</t>
  </si>
  <si>
    <t>9102189</t>
  </si>
  <si>
    <t>崔娟娟</t>
  </si>
  <si>
    <t>9102267</t>
  </si>
  <si>
    <t>张敏</t>
  </si>
  <si>
    <t>9103254</t>
  </si>
  <si>
    <t>席甜甜</t>
  </si>
  <si>
    <t>9102688</t>
  </si>
  <si>
    <t>王倩</t>
  </si>
  <si>
    <t>9102584</t>
  </si>
  <si>
    <t>韩青青</t>
  </si>
  <si>
    <t>9102375</t>
  </si>
  <si>
    <t>王海玉</t>
  </si>
  <si>
    <t>9102637</t>
  </si>
  <si>
    <t>杨文</t>
  </si>
  <si>
    <t>9102843</t>
  </si>
  <si>
    <t>任亚琼</t>
  </si>
  <si>
    <t>9102593</t>
  </si>
  <si>
    <t>王斯琪</t>
  </si>
  <si>
    <t>9103128</t>
  </si>
  <si>
    <t>杨益萌</t>
  </si>
  <si>
    <t>9102592</t>
  </si>
  <si>
    <t>郭希</t>
  </si>
  <si>
    <t>9103284</t>
  </si>
  <si>
    <t>杨景欢</t>
  </si>
  <si>
    <t>9103140</t>
  </si>
  <si>
    <t>王梦丹</t>
  </si>
  <si>
    <t>9102342</t>
  </si>
  <si>
    <t>兰丹</t>
  </si>
  <si>
    <t>9102962</t>
  </si>
  <si>
    <t>李泽婧</t>
  </si>
  <si>
    <t>9102600</t>
  </si>
  <si>
    <t>曹兴华</t>
  </si>
  <si>
    <t>9102220</t>
  </si>
  <si>
    <t>马清</t>
  </si>
  <si>
    <t>9102397</t>
  </si>
  <si>
    <t>冯慧</t>
  </si>
  <si>
    <t>9102194</t>
  </si>
  <si>
    <t>武雅芝</t>
  </si>
  <si>
    <t>9102587</t>
  </si>
  <si>
    <t>王玮丽</t>
  </si>
  <si>
    <t>9102875</t>
  </si>
  <si>
    <t>李艳朵</t>
  </si>
  <si>
    <t>9103241</t>
  </si>
  <si>
    <t>曹清</t>
  </si>
  <si>
    <t>9103219</t>
  </si>
  <si>
    <t>王文文</t>
  </si>
  <si>
    <t>9102654</t>
  </si>
  <si>
    <t>李文静</t>
  </si>
  <si>
    <t>9103080</t>
  </si>
  <si>
    <t>孙子棋</t>
  </si>
  <si>
    <t>9103074</t>
  </si>
  <si>
    <t>张瑞娟</t>
  </si>
  <si>
    <t>9102426</t>
  </si>
  <si>
    <t>常轩绮</t>
  </si>
  <si>
    <t>9102336</t>
  </si>
  <si>
    <t>杨秀丽</t>
  </si>
  <si>
    <t>9102280</t>
  </si>
  <si>
    <t>郑靖茹</t>
  </si>
  <si>
    <t>9102211</t>
  </si>
  <si>
    <t>张书情</t>
  </si>
  <si>
    <t>9103012</t>
  </si>
  <si>
    <t>韩庆龄</t>
  </si>
  <si>
    <t>9103046</t>
  </si>
  <si>
    <t>郝纹雁</t>
  </si>
  <si>
    <t>9103303</t>
  </si>
  <si>
    <t>吴雨洁</t>
  </si>
  <si>
    <t>9103311</t>
  </si>
  <si>
    <t>刘怡菲</t>
  </si>
  <si>
    <t>9103195</t>
  </si>
  <si>
    <t>李甜甜</t>
  </si>
  <si>
    <t>9102791</t>
  </si>
  <si>
    <t>姚梦遥</t>
  </si>
  <si>
    <t>9102456</t>
  </si>
  <si>
    <t>马晨阳</t>
  </si>
  <si>
    <t>9103001</t>
  </si>
  <si>
    <t>解杉</t>
  </si>
  <si>
    <t>9102348</t>
  </si>
  <si>
    <t>王左娟</t>
  </si>
  <si>
    <t>9102164</t>
  </si>
  <si>
    <t>郑红霞</t>
  </si>
  <si>
    <t>9103209</t>
  </si>
  <si>
    <t>王琪</t>
  </si>
  <si>
    <t>9102704</t>
  </si>
  <si>
    <t>李垠树</t>
  </si>
  <si>
    <t>9102453</t>
  </si>
  <si>
    <t>石萱</t>
  </si>
  <si>
    <t>9102575</t>
  </si>
  <si>
    <t>李阳</t>
  </si>
  <si>
    <t>9103157</t>
  </si>
  <si>
    <t>9103026</t>
  </si>
  <si>
    <t>张帆</t>
  </si>
  <si>
    <t>9103091</t>
  </si>
  <si>
    <t>赵沛玲</t>
  </si>
  <si>
    <t>9103025</t>
  </si>
  <si>
    <t>高洁</t>
  </si>
  <si>
    <t>9102974</t>
  </si>
  <si>
    <t>庞建兰</t>
  </si>
  <si>
    <t>9102938</t>
  </si>
  <si>
    <t>郭建红</t>
  </si>
  <si>
    <t>9102292</t>
  </si>
  <si>
    <t>康欣</t>
  </si>
  <si>
    <t>9102273</t>
  </si>
  <si>
    <t>贾娜</t>
  </si>
  <si>
    <t>9102845</t>
  </si>
  <si>
    <t>王晨</t>
  </si>
  <si>
    <t>9102825</t>
  </si>
  <si>
    <t>孙越洋</t>
  </si>
  <si>
    <t>9102994</t>
  </si>
  <si>
    <t>曹润枝</t>
  </si>
  <si>
    <t xml:space="preserve">   四、侯马市垤上学校   语文  招聘计划3人  面试7人</t>
    <phoneticPr fontId="6" type="noConversion"/>
  </si>
  <si>
    <t xml:space="preserve">   五、侯马市垤上学校  数学  招聘计划2人  面试1人</t>
    <phoneticPr fontId="6" type="noConversion"/>
  </si>
  <si>
    <t xml:space="preserve">   十、侯马市高村乡中心学校  语文（一） 招聘计划3人  面试7人</t>
    <phoneticPr fontId="6" type="noConversion"/>
  </si>
  <si>
    <t xml:space="preserve">   十一、侯马市高村乡中心学校  数学（一） 招聘计划3人  面试3人</t>
    <phoneticPr fontId="6" type="noConversion"/>
  </si>
  <si>
    <t xml:space="preserve">   十二、侯马市高村乡中心学校  数学（二） 招聘计划1人  面试1人</t>
    <phoneticPr fontId="6" type="noConversion"/>
  </si>
  <si>
    <t xml:space="preserve">   十三、侯马市高村乡中心学校  英语  招聘计划2人  面试7人</t>
    <phoneticPr fontId="6" type="noConversion"/>
  </si>
  <si>
    <t xml:space="preserve">   十四、侯马市凤城乡中心学校  语文（一合并）  招聘计划2人  面试6人</t>
    <phoneticPr fontId="6" type="noConversion"/>
  </si>
  <si>
    <t xml:space="preserve">   十五、侯马市新田乡中心学校  语文（一）  招聘计划1人  面试1人</t>
    <phoneticPr fontId="6" type="noConversion"/>
  </si>
  <si>
    <t xml:space="preserve">   十六、侯马市新田乡中心学校  语文（二）  招聘计划1人  面试1人</t>
    <phoneticPr fontId="6" type="noConversion"/>
  </si>
  <si>
    <t xml:space="preserve">   十七、侯马市张村办事处中心学校  语文（一合并） 招聘计划2人  面试7人</t>
    <phoneticPr fontId="6" type="noConversion"/>
  </si>
  <si>
    <t xml:space="preserve">   十八、侯马市上马学校  化学  招聘计划1人  面试4人</t>
    <phoneticPr fontId="6" type="noConversion"/>
  </si>
  <si>
    <t xml:space="preserve">   十九、侯马市上马学校  语文  招聘计划1人  面试3人</t>
    <phoneticPr fontId="6" type="noConversion"/>
  </si>
  <si>
    <t xml:space="preserve">   二十、侯马市平阳中学  高中数学  招聘计划2人  面试1人</t>
    <phoneticPr fontId="6" type="noConversion"/>
  </si>
  <si>
    <t xml:space="preserve">   二十一、侯马市平阳中学  高中政治  招聘计划2人  面试6人</t>
    <phoneticPr fontId="6" type="noConversion"/>
  </si>
  <si>
    <t xml:space="preserve">   二十二、侯马市中心街小学  语文  招聘计划2人  面试6人</t>
    <phoneticPr fontId="6" type="noConversion"/>
  </si>
  <si>
    <t xml:space="preserve">   二十三、侯马市中心街小学  数学  招聘计划1人  面试1人　</t>
    <phoneticPr fontId="6" type="noConversion"/>
  </si>
  <si>
    <t xml:space="preserve">   二十四、侯马市中心街小学  英语  招聘计划1人  面试3人</t>
    <phoneticPr fontId="6" type="noConversion"/>
  </si>
  <si>
    <t xml:space="preserve">   二十五、侯马市张村办事处幼儿园  幼儿教师  招聘计划5人  面试16人　</t>
    <phoneticPr fontId="6" type="noConversion"/>
  </si>
  <si>
    <t xml:space="preserve">   二十六、侯马市市府路幼儿园  幼儿教师  招聘计划5人  面试16人</t>
    <phoneticPr fontId="6" type="noConversion"/>
  </si>
  <si>
    <t xml:space="preserve">   二十七、侯马市育英幼儿园  幼儿教师  招聘计划10人  面试31人</t>
    <phoneticPr fontId="6" type="noConversion"/>
  </si>
  <si>
    <t>侯马市2020年公开招聘教师体检名单</t>
    <phoneticPr fontId="6" type="noConversion"/>
  </si>
  <si>
    <t xml:space="preserve">   一、侯马市路西小学  语文  体检4人</t>
    <phoneticPr fontId="6" type="noConversion"/>
  </si>
  <si>
    <t xml:space="preserve">   二、侯马市路西小学  数学  体检4人</t>
    <phoneticPr fontId="6" type="noConversion"/>
  </si>
  <si>
    <t xml:space="preserve">   三、侯马市路西小学  音乐  体检2人</t>
    <phoneticPr fontId="6" type="noConversion"/>
  </si>
  <si>
    <t xml:space="preserve">   四、侯马市垤上学校   语文  体检3人</t>
    <phoneticPr fontId="6" type="noConversion"/>
  </si>
  <si>
    <t xml:space="preserve">   五、侯马市垤上学校  数学  体检1人</t>
    <phoneticPr fontId="6" type="noConversion"/>
  </si>
  <si>
    <t xml:space="preserve">   六、侯马市紫金山街小学  语文  体检3人</t>
    <phoneticPr fontId="6" type="noConversion"/>
  </si>
  <si>
    <t xml:space="preserve">   七、侯马市紫金山街小学  数学  体检2人</t>
    <phoneticPr fontId="6" type="noConversion"/>
  </si>
  <si>
    <t xml:space="preserve">   八、侯马市上马办事处中心学校  语文（合并一）  体检6人</t>
    <phoneticPr fontId="6" type="noConversion"/>
  </si>
  <si>
    <t xml:space="preserve">   九、侯马市上马办事处中心学校  数学（一）  体检2人</t>
    <phoneticPr fontId="6" type="noConversion"/>
  </si>
  <si>
    <t xml:space="preserve">   十、侯马市高村乡中心学校  语文（一） 体检3人</t>
    <phoneticPr fontId="6" type="noConversion"/>
  </si>
  <si>
    <t xml:space="preserve">   十一、侯马市高村乡中心学校  数学（一） 体检3人</t>
    <phoneticPr fontId="6" type="noConversion"/>
  </si>
  <si>
    <t xml:space="preserve">   十二、侯马市高村乡中心学校  英语  体检2人</t>
    <phoneticPr fontId="6" type="noConversion"/>
  </si>
  <si>
    <t xml:space="preserve">   十三、侯马市凤城乡中心学校  语文（一合并）  体检2人</t>
    <phoneticPr fontId="6" type="noConversion"/>
  </si>
  <si>
    <t xml:space="preserve">   十四、侯马市新田乡中心学校  语文（一）  体检1人</t>
    <phoneticPr fontId="6" type="noConversion"/>
  </si>
  <si>
    <t xml:space="preserve">   十五、侯马市新田乡中心学校  语文（二）  体检1人</t>
    <phoneticPr fontId="6" type="noConversion"/>
  </si>
  <si>
    <t xml:space="preserve">   十六、侯马市张村办事处中心学校  语文（一合并） 体检2人</t>
    <phoneticPr fontId="6" type="noConversion"/>
  </si>
  <si>
    <t xml:space="preserve">   十七、侯马市上马学校  化学  体检1人</t>
    <phoneticPr fontId="6" type="noConversion"/>
  </si>
  <si>
    <t xml:space="preserve">   十八、侯马市上马学校  语文  体检1人</t>
    <phoneticPr fontId="6" type="noConversion"/>
  </si>
  <si>
    <t xml:space="preserve">   十九、侯马市平阳中学  高中数学  体检1人</t>
    <phoneticPr fontId="6" type="noConversion"/>
  </si>
  <si>
    <t xml:space="preserve">   二十、侯马市平阳中学  高中政治  体检2人</t>
    <phoneticPr fontId="6" type="noConversion"/>
  </si>
  <si>
    <t xml:space="preserve">   二十一、侯马市中心街小学  语文  体检2人</t>
    <phoneticPr fontId="6" type="noConversion"/>
  </si>
  <si>
    <t xml:space="preserve">   二十二、侯马市中心街小学  数学  体检1人</t>
    <phoneticPr fontId="6" type="noConversion"/>
  </si>
  <si>
    <t xml:space="preserve">   二十三、侯马市中心街小学  英语  体检1人</t>
    <phoneticPr fontId="6" type="noConversion"/>
  </si>
  <si>
    <t xml:space="preserve">   二十四、侯马市张村办事处幼儿园  幼儿教师  体检5人</t>
    <phoneticPr fontId="6" type="noConversion"/>
  </si>
  <si>
    <t xml:space="preserve">   二十五、侯马市市府路幼儿园  幼儿教师  体检5人</t>
    <phoneticPr fontId="6" type="noConversion"/>
  </si>
  <si>
    <t xml:space="preserve">   二十六、侯马市育英幼儿园  幼儿教师  体检10人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</si>
</sst>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0.00_ "/>
    <numFmt numFmtId="178" formatCode="0.00_);[Red]\(0.00\)"/>
  </numFmts>
  <fonts count="12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2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9" fillId="0" borderId="2" xfId="2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1" fillId="0" borderId="0" xfId="0" applyNumberFormat="1" applyFo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常规" xfId="0" builtinId="0"/>
    <cellStyle name="常规 2_侯马市2019年公开招聘教师总成绩" xfId="1" xr:uid="{00000000-0005-0000-0000-000001000000}"/>
    <cellStyle name="常规_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8"/>
  <sheetViews>
    <sheetView zoomScale="130" zoomScaleNormal="130" workbookViewId="0">
      <selection activeCell="I8" sqref="I8"/>
    </sheetView>
  </sheetViews>
  <sheetFormatPr defaultColWidth="9" defaultRowHeight="14.4" x14ac:dyDescent="0.25"/>
  <cols>
    <col min="1" max="1" width="5.44140625" style="1" customWidth="1"/>
    <col min="2" max="2" width="11.6640625" style="1" customWidth="1"/>
    <col min="3" max="3" width="9.21875" style="1" customWidth="1"/>
    <col min="4" max="4" width="9.44140625" style="22" customWidth="1"/>
    <col min="5" max="5" width="14.44140625" style="1" customWidth="1"/>
    <col min="6" max="6" width="10.6640625" style="13" customWidth="1"/>
    <col min="7" max="7" width="14.44140625" style="17" customWidth="1"/>
    <col min="8" max="8" width="9.88671875" style="17" customWidth="1"/>
    <col min="9" max="9" width="8" style="14" customWidth="1"/>
    <col min="10" max="16384" width="9" style="1"/>
  </cols>
  <sheetData>
    <row r="1" spans="1:9" ht="36.6" customHeight="1" x14ac:dyDescent="0.25">
      <c r="A1" s="25" t="s">
        <v>0</v>
      </c>
      <c r="B1" s="25"/>
      <c r="C1" s="25"/>
      <c r="D1" s="26"/>
      <c r="E1" s="25"/>
      <c r="F1" s="25"/>
      <c r="G1" s="25"/>
      <c r="H1" s="25"/>
      <c r="I1" s="25"/>
    </row>
    <row r="2" spans="1:9" s="2" customFormat="1" ht="19.2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s="2" customFormat="1" ht="19.2" customHeight="1" x14ac:dyDescent="0.25">
      <c r="A3" s="3" t="s">
        <v>2</v>
      </c>
      <c r="B3" s="3" t="s">
        <v>3</v>
      </c>
      <c r="C3" s="3" t="s">
        <v>4</v>
      </c>
      <c r="D3" s="15" t="s">
        <v>5</v>
      </c>
      <c r="E3" s="4" t="s">
        <v>6</v>
      </c>
      <c r="F3" s="11" t="s">
        <v>7</v>
      </c>
      <c r="G3" s="15" t="s">
        <v>8</v>
      </c>
      <c r="H3" s="15" t="s">
        <v>9</v>
      </c>
      <c r="I3" s="4" t="s">
        <v>10</v>
      </c>
    </row>
    <row r="4" spans="1:9" s="2" customFormat="1" ht="19.2" customHeight="1" x14ac:dyDescent="0.25">
      <c r="A4" s="5">
        <v>1</v>
      </c>
      <c r="B4" s="6" t="s">
        <v>11</v>
      </c>
      <c r="C4" s="6" t="s">
        <v>12</v>
      </c>
      <c r="D4" s="16">
        <v>83</v>
      </c>
      <c r="E4" s="10">
        <f>D4*60%</f>
        <v>49.8</v>
      </c>
      <c r="F4" s="12">
        <v>87.1</v>
      </c>
      <c r="G4" s="16">
        <f>F4*40%</f>
        <v>34.839999999999996</v>
      </c>
      <c r="H4" s="16">
        <f>E4+G4</f>
        <v>84.639999999999986</v>
      </c>
      <c r="I4" s="5">
        <f>RANK(H4,$H$4:$H$16)</f>
        <v>1</v>
      </c>
    </row>
    <row r="5" spans="1:9" s="2" customFormat="1" ht="19.2" customHeight="1" x14ac:dyDescent="0.25">
      <c r="A5" s="5">
        <v>2</v>
      </c>
      <c r="B5" s="6" t="s">
        <v>13</v>
      </c>
      <c r="C5" s="6" t="s">
        <v>14</v>
      </c>
      <c r="D5" s="16">
        <v>77</v>
      </c>
      <c r="E5" s="10">
        <f t="shared" ref="E5:E16" si="0">D5*60%</f>
        <v>46.199999999999996</v>
      </c>
      <c r="F5" s="12">
        <v>0</v>
      </c>
      <c r="G5" s="16">
        <f t="shared" ref="G5:G16" si="1">F5*40%</f>
        <v>0</v>
      </c>
      <c r="H5" s="16">
        <f t="shared" ref="H5:H16" si="2">E5+G5</f>
        <v>46.199999999999996</v>
      </c>
      <c r="I5" s="5">
        <f t="shared" ref="I5:I16" si="3">RANK(H5,$H$4:$H$16)</f>
        <v>13</v>
      </c>
    </row>
    <row r="6" spans="1:9" s="2" customFormat="1" ht="19.2" customHeight="1" x14ac:dyDescent="0.25">
      <c r="A6" s="5">
        <v>3</v>
      </c>
      <c r="B6" s="6" t="s">
        <v>15</v>
      </c>
      <c r="C6" s="6" t="s">
        <v>16</v>
      </c>
      <c r="D6" s="16">
        <v>76</v>
      </c>
      <c r="E6" s="10">
        <f t="shared" si="0"/>
        <v>45.6</v>
      </c>
      <c r="F6" s="12">
        <v>87.84</v>
      </c>
      <c r="G6" s="16">
        <f t="shared" si="1"/>
        <v>35.136000000000003</v>
      </c>
      <c r="H6" s="16">
        <f t="shared" si="2"/>
        <v>80.736000000000004</v>
      </c>
      <c r="I6" s="5">
        <f t="shared" si="3"/>
        <v>2</v>
      </c>
    </row>
    <row r="7" spans="1:9" s="2" customFormat="1" ht="19.2" customHeight="1" x14ac:dyDescent="0.25">
      <c r="A7" s="5">
        <v>4</v>
      </c>
      <c r="B7" s="6" t="s">
        <v>17</v>
      </c>
      <c r="C7" s="6" t="s">
        <v>18</v>
      </c>
      <c r="D7" s="16">
        <v>75</v>
      </c>
      <c r="E7" s="10">
        <f t="shared" si="0"/>
        <v>45</v>
      </c>
      <c r="F7" s="12">
        <v>87.22</v>
      </c>
      <c r="G7" s="16">
        <f t="shared" si="1"/>
        <v>34.887999999999998</v>
      </c>
      <c r="H7" s="16">
        <f t="shared" si="2"/>
        <v>79.888000000000005</v>
      </c>
      <c r="I7" s="5">
        <f t="shared" si="3"/>
        <v>3</v>
      </c>
    </row>
    <row r="8" spans="1:9" s="2" customFormat="1" ht="19.2" customHeight="1" x14ac:dyDescent="0.25">
      <c r="A8" s="5">
        <v>5</v>
      </c>
      <c r="B8" s="6" t="s">
        <v>19</v>
      </c>
      <c r="C8" s="6" t="s">
        <v>20</v>
      </c>
      <c r="D8" s="16">
        <v>74</v>
      </c>
      <c r="E8" s="10">
        <f t="shared" si="0"/>
        <v>44.4</v>
      </c>
      <c r="F8" s="12">
        <v>87.56</v>
      </c>
      <c r="G8" s="16">
        <f>F8*40%</f>
        <v>35.024000000000001</v>
      </c>
      <c r="H8" s="16">
        <f t="shared" si="2"/>
        <v>79.424000000000007</v>
      </c>
      <c r="I8" s="5">
        <f t="shared" si="3"/>
        <v>4</v>
      </c>
    </row>
    <row r="9" spans="1:9" s="2" customFormat="1" ht="19.2" customHeight="1" x14ac:dyDescent="0.25">
      <c r="A9" s="5">
        <v>6</v>
      </c>
      <c r="B9" s="6" t="s">
        <v>21</v>
      </c>
      <c r="C9" s="6" t="s">
        <v>22</v>
      </c>
      <c r="D9" s="16">
        <v>71</v>
      </c>
      <c r="E9" s="10">
        <f t="shared" si="0"/>
        <v>42.6</v>
      </c>
      <c r="F9" s="12">
        <v>87.86</v>
      </c>
      <c r="G9" s="16">
        <f t="shared" si="1"/>
        <v>35.143999999999998</v>
      </c>
      <c r="H9" s="16">
        <f t="shared" si="2"/>
        <v>77.744</v>
      </c>
      <c r="I9" s="5">
        <f t="shared" si="3"/>
        <v>7</v>
      </c>
    </row>
    <row r="10" spans="1:9" s="2" customFormat="1" ht="19.2" customHeight="1" x14ac:dyDescent="0.25">
      <c r="A10" s="5">
        <v>7</v>
      </c>
      <c r="B10" s="6" t="s">
        <v>23</v>
      </c>
      <c r="C10" s="6" t="s">
        <v>24</v>
      </c>
      <c r="D10" s="16">
        <v>71</v>
      </c>
      <c r="E10" s="10">
        <f>D10*60%</f>
        <v>42.6</v>
      </c>
      <c r="F10" s="12">
        <v>88.4</v>
      </c>
      <c r="G10" s="16">
        <f t="shared" si="1"/>
        <v>35.360000000000007</v>
      </c>
      <c r="H10" s="16">
        <f t="shared" si="2"/>
        <v>77.960000000000008</v>
      </c>
      <c r="I10" s="5">
        <f t="shared" si="3"/>
        <v>5</v>
      </c>
    </row>
    <row r="11" spans="1:9" s="2" customFormat="1" ht="19.2" customHeight="1" x14ac:dyDescent="0.25">
      <c r="A11" s="5">
        <v>8</v>
      </c>
      <c r="B11" s="6" t="s">
        <v>25</v>
      </c>
      <c r="C11" s="6" t="s">
        <v>26</v>
      </c>
      <c r="D11" s="16">
        <v>71</v>
      </c>
      <c r="E11" s="10">
        <f t="shared" si="0"/>
        <v>42.6</v>
      </c>
      <c r="F11" s="12">
        <v>87.56</v>
      </c>
      <c r="G11" s="16">
        <f t="shared" si="1"/>
        <v>35.024000000000001</v>
      </c>
      <c r="H11" s="16">
        <f t="shared" si="2"/>
        <v>77.623999999999995</v>
      </c>
      <c r="I11" s="5">
        <f t="shared" si="3"/>
        <v>8</v>
      </c>
    </row>
    <row r="12" spans="1:9" s="2" customFormat="1" ht="19.2" customHeight="1" x14ac:dyDescent="0.25">
      <c r="A12" s="5">
        <v>9</v>
      </c>
      <c r="B12" s="6" t="s">
        <v>27</v>
      </c>
      <c r="C12" s="6" t="s">
        <v>28</v>
      </c>
      <c r="D12" s="16">
        <v>70</v>
      </c>
      <c r="E12" s="10">
        <f t="shared" si="0"/>
        <v>42</v>
      </c>
      <c r="F12" s="12">
        <v>87.82</v>
      </c>
      <c r="G12" s="16">
        <f t="shared" si="1"/>
        <v>35.128</v>
      </c>
      <c r="H12" s="16">
        <f t="shared" si="2"/>
        <v>77.128</v>
      </c>
      <c r="I12" s="5">
        <f t="shared" si="3"/>
        <v>9</v>
      </c>
    </row>
    <row r="13" spans="1:9" s="2" customFormat="1" ht="19.2" customHeight="1" x14ac:dyDescent="0.25">
      <c r="A13" s="5">
        <v>10</v>
      </c>
      <c r="B13" s="6" t="s">
        <v>29</v>
      </c>
      <c r="C13" s="6" t="s">
        <v>30</v>
      </c>
      <c r="D13" s="16">
        <v>70</v>
      </c>
      <c r="E13" s="10">
        <f t="shared" si="0"/>
        <v>42</v>
      </c>
      <c r="F13" s="12">
        <v>89.76</v>
      </c>
      <c r="G13" s="16">
        <f t="shared" si="1"/>
        <v>35.904000000000003</v>
      </c>
      <c r="H13" s="16">
        <f t="shared" si="2"/>
        <v>77.903999999999996</v>
      </c>
      <c r="I13" s="5">
        <f t="shared" si="3"/>
        <v>6</v>
      </c>
    </row>
    <row r="14" spans="1:9" s="2" customFormat="1" ht="19.2" customHeight="1" x14ac:dyDescent="0.25">
      <c r="A14" s="5">
        <v>11</v>
      </c>
      <c r="B14" s="6" t="s">
        <v>31</v>
      </c>
      <c r="C14" s="6" t="s">
        <v>32</v>
      </c>
      <c r="D14" s="16">
        <v>69</v>
      </c>
      <c r="E14" s="10">
        <f t="shared" si="0"/>
        <v>41.4</v>
      </c>
      <c r="F14" s="12">
        <v>86.46</v>
      </c>
      <c r="G14" s="16">
        <f t="shared" si="1"/>
        <v>34.583999999999996</v>
      </c>
      <c r="H14" s="16">
        <f t="shared" si="2"/>
        <v>75.983999999999995</v>
      </c>
      <c r="I14" s="5">
        <f t="shared" si="3"/>
        <v>11</v>
      </c>
    </row>
    <row r="15" spans="1:9" s="2" customFormat="1" ht="19.2" customHeight="1" x14ac:dyDescent="0.25">
      <c r="A15" s="5">
        <v>12</v>
      </c>
      <c r="B15" s="7" t="s">
        <v>33</v>
      </c>
      <c r="C15" s="7" t="s">
        <v>34</v>
      </c>
      <c r="D15" s="19">
        <v>68</v>
      </c>
      <c r="E15" s="10">
        <f t="shared" si="0"/>
        <v>40.799999999999997</v>
      </c>
      <c r="F15" s="12">
        <v>88.58</v>
      </c>
      <c r="G15" s="16">
        <f t="shared" si="1"/>
        <v>35.432000000000002</v>
      </c>
      <c r="H15" s="16">
        <f t="shared" si="2"/>
        <v>76.231999999999999</v>
      </c>
      <c r="I15" s="5">
        <f t="shared" si="3"/>
        <v>10</v>
      </c>
    </row>
    <row r="16" spans="1:9" s="2" customFormat="1" ht="19.2" customHeight="1" x14ac:dyDescent="0.25">
      <c r="A16" s="5">
        <v>13</v>
      </c>
      <c r="B16" s="7" t="s">
        <v>35</v>
      </c>
      <c r="C16" s="7" t="s">
        <v>36</v>
      </c>
      <c r="D16" s="19">
        <v>68</v>
      </c>
      <c r="E16" s="10">
        <f t="shared" si="0"/>
        <v>40.799999999999997</v>
      </c>
      <c r="F16" s="12">
        <v>86.14</v>
      </c>
      <c r="G16" s="16">
        <f t="shared" si="1"/>
        <v>34.456000000000003</v>
      </c>
      <c r="H16" s="16">
        <f t="shared" si="2"/>
        <v>75.256</v>
      </c>
      <c r="I16" s="5">
        <f t="shared" si="3"/>
        <v>12</v>
      </c>
    </row>
    <row r="17" spans="1:9" s="2" customFormat="1" ht="19.2" customHeight="1" x14ac:dyDescent="0.25">
      <c r="A17" s="23" t="s">
        <v>37</v>
      </c>
      <c r="B17" s="23"/>
      <c r="C17" s="23"/>
      <c r="D17" s="23"/>
      <c r="E17" s="23"/>
      <c r="F17" s="23"/>
      <c r="G17" s="23"/>
      <c r="H17" s="23"/>
      <c r="I17" s="23"/>
    </row>
    <row r="18" spans="1:9" s="2" customFormat="1" ht="19.2" customHeight="1" x14ac:dyDescent="0.25">
      <c r="A18" s="3" t="s">
        <v>2</v>
      </c>
      <c r="B18" s="3" t="s">
        <v>3</v>
      </c>
      <c r="C18" s="3" t="s">
        <v>4</v>
      </c>
      <c r="D18" s="15" t="s">
        <v>5</v>
      </c>
      <c r="E18" s="4" t="s">
        <v>6</v>
      </c>
      <c r="F18" s="11" t="s">
        <v>7</v>
      </c>
      <c r="G18" s="15" t="s">
        <v>8</v>
      </c>
      <c r="H18" s="15" t="s">
        <v>9</v>
      </c>
      <c r="I18" s="4" t="s">
        <v>10</v>
      </c>
    </row>
    <row r="19" spans="1:9" s="2" customFormat="1" ht="19.2" customHeight="1" x14ac:dyDescent="0.25">
      <c r="A19" s="5">
        <v>1</v>
      </c>
      <c r="B19" s="6" t="s">
        <v>38</v>
      </c>
      <c r="C19" s="6" t="s">
        <v>39</v>
      </c>
      <c r="D19" s="20">
        <v>73</v>
      </c>
      <c r="E19" s="10">
        <f>D19*60%</f>
        <v>43.8</v>
      </c>
      <c r="F19" s="12">
        <v>86.5</v>
      </c>
      <c r="G19" s="16">
        <f t="shared" ref="G19:G24" si="4">F19*40%</f>
        <v>34.6</v>
      </c>
      <c r="H19" s="16">
        <f t="shared" ref="H19:H24" si="5">E19+G19</f>
        <v>78.400000000000006</v>
      </c>
      <c r="I19" s="5">
        <f>RANK(H19,$H$19:$H$24)</f>
        <v>2</v>
      </c>
    </row>
    <row r="20" spans="1:9" s="2" customFormat="1" ht="19.2" customHeight="1" x14ac:dyDescent="0.25">
      <c r="A20" s="5">
        <v>2</v>
      </c>
      <c r="B20" s="6" t="s">
        <v>40</v>
      </c>
      <c r="C20" s="6" t="s">
        <v>41</v>
      </c>
      <c r="D20" s="20">
        <v>72</v>
      </c>
      <c r="E20" s="10">
        <f t="shared" ref="E20:E24" si="6">D20*60%</f>
        <v>43.199999999999996</v>
      </c>
      <c r="F20" s="12">
        <v>88.24</v>
      </c>
      <c r="G20" s="16">
        <f t="shared" si="4"/>
        <v>35.295999999999999</v>
      </c>
      <c r="H20" s="16">
        <f t="shared" si="5"/>
        <v>78.495999999999995</v>
      </c>
      <c r="I20" s="5">
        <f t="shared" ref="I20:I24" si="7">RANK(H20,$H$19:$H$24)</f>
        <v>1</v>
      </c>
    </row>
    <row r="21" spans="1:9" s="2" customFormat="1" ht="19.2" customHeight="1" x14ac:dyDescent="0.25">
      <c r="A21" s="5">
        <v>3</v>
      </c>
      <c r="B21" s="6" t="s">
        <v>42</v>
      </c>
      <c r="C21" s="6" t="s">
        <v>43</v>
      </c>
      <c r="D21" s="20">
        <v>66</v>
      </c>
      <c r="E21" s="10">
        <f t="shared" si="6"/>
        <v>39.6</v>
      </c>
      <c r="F21" s="12">
        <v>88.46</v>
      </c>
      <c r="G21" s="16">
        <f t="shared" si="4"/>
        <v>35.384</v>
      </c>
      <c r="H21" s="16">
        <f>E21+G21</f>
        <v>74.984000000000009</v>
      </c>
      <c r="I21" s="5">
        <f t="shared" si="7"/>
        <v>3</v>
      </c>
    </row>
    <row r="22" spans="1:9" s="2" customFormat="1" ht="19.2" customHeight="1" x14ac:dyDescent="0.25">
      <c r="A22" s="5">
        <v>4</v>
      </c>
      <c r="B22" s="6" t="s">
        <v>44</v>
      </c>
      <c r="C22" s="6" t="s">
        <v>45</v>
      </c>
      <c r="D22" s="20">
        <v>63</v>
      </c>
      <c r="E22" s="10">
        <f>D22*60%</f>
        <v>37.799999999999997</v>
      </c>
      <c r="F22" s="12">
        <v>89.66</v>
      </c>
      <c r="G22" s="16">
        <f t="shared" si="4"/>
        <v>35.863999999999997</v>
      </c>
      <c r="H22" s="16">
        <f t="shared" si="5"/>
        <v>73.663999999999987</v>
      </c>
      <c r="I22" s="5">
        <f t="shared" si="7"/>
        <v>4</v>
      </c>
    </row>
    <row r="23" spans="1:9" s="2" customFormat="1" ht="19.2" customHeight="1" x14ac:dyDescent="0.25">
      <c r="A23" s="5">
        <v>5</v>
      </c>
      <c r="B23" s="6" t="s">
        <v>46</v>
      </c>
      <c r="C23" s="6" t="s">
        <v>47</v>
      </c>
      <c r="D23" s="20">
        <v>61</v>
      </c>
      <c r="E23" s="10">
        <f t="shared" si="6"/>
        <v>36.6</v>
      </c>
      <c r="F23" s="12">
        <v>88.48</v>
      </c>
      <c r="G23" s="16">
        <f t="shared" si="4"/>
        <v>35.392000000000003</v>
      </c>
      <c r="H23" s="16">
        <f t="shared" si="5"/>
        <v>71.992000000000004</v>
      </c>
      <c r="I23" s="5">
        <f t="shared" si="7"/>
        <v>5</v>
      </c>
    </row>
    <row r="24" spans="1:9" s="2" customFormat="1" ht="19.2" customHeight="1" x14ac:dyDescent="0.25">
      <c r="A24" s="5">
        <v>6</v>
      </c>
      <c r="B24" s="6" t="s">
        <v>48</v>
      </c>
      <c r="C24" s="6" t="s">
        <v>49</v>
      </c>
      <c r="D24" s="20">
        <v>60</v>
      </c>
      <c r="E24" s="10">
        <f t="shared" si="6"/>
        <v>36</v>
      </c>
      <c r="F24" s="12">
        <v>0</v>
      </c>
      <c r="G24" s="16">
        <f t="shared" si="4"/>
        <v>0</v>
      </c>
      <c r="H24" s="16">
        <f t="shared" si="5"/>
        <v>36</v>
      </c>
      <c r="I24" s="5">
        <f t="shared" si="7"/>
        <v>6</v>
      </c>
    </row>
    <row r="25" spans="1:9" s="2" customFormat="1" ht="19.2" customHeight="1" x14ac:dyDescent="0.25">
      <c r="A25" s="23" t="s">
        <v>50</v>
      </c>
      <c r="B25" s="23"/>
      <c r="C25" s="23"/>
      <c r="D25" s="23"/>
      <c r="E25" s="23"/>
      <c r="F25" s="23"/>
      <c r="G25" s="23"/>
      <c r="H25" s="23"/>
      <c r="I25" s="23"/>
    </row>
    <row r="26" spans="1:9" s="2" customFormat="1" ht="19.2" customHeight="1" x14ac:dyDescent="0.25">
      <c r="A26" s="3" t="s">
        <v>2</v>
      </c>
      <c r="B26" s="3" t="s">
        <v>3</v>
      </c>
      <c r="C26" s="3" t="s">
        <v>4</v>
      </c>
      <c r="D26" s="15" t="s">
        <v>5</v>
      </c>
      <c r="E26" s="4" t="s">
        <v>6</v>
      </c>
      <c r="F26" s="11" t="s">
        <v>7</v>
      </c>
      <c r="G26" s="15" t="s">
        <v>8</v>
      </c>
      <c r="H26" s="15" t="s">
        <v>9</v>
      </c>
      <c r="I26" s="4" t="s">
        <v>10</v>
      </c>
    </row>
    <row r="27" spans="1:9" s="2" customFormat="1" ht="19.2" customHeight="1" x14ac:dyDescent="0.25">
      <c r="A27" s="5">
        <v>1</v>
      </c>
      <c r="B27" s="6" t="s">
        <v>51</v>
      </c>
      <c r="C27" s="6" t="s">
        <v>52</v>
      </c>
      <c r="D27" s="20">
        <v>87</v>
      </c>
      <c r="E27" s="10">
        <f>D27*60%</f>
        <v>52.199999999999996</v>
      </c>
      <c r="F27" s="12">
        <v>88.78</v>
      </c>
      <c r="G27" s="16">
        <f>F27*40%</f>
        <v>35.512</v>
      </c>
      <c r="H27" s="16">
        <f t="shared" ref="H27:H32" si="8">E27+G27</f>
        <v>87.711999999999989</v>
      </c>
      <c r="I27" s="5">
        <f>RANK(H27,$H$27:$H$32)</f>
        <v>1</v>
      </c>
    </row>
    <row r="28" spans="1:9" s="2" customFormat="1" ht="19.2" customHeight="1" x14ac:dyDescent="0.25">
      <c r="A28" s="5">
        <v>2</v>
      </c>
      <c r="B28" s="6" t="s">
        <v>53</v>
      </c>
      <c r="C28" s="6" t="s">
        <v>54</v>
      </c>
      <c r="D28" s="20">
        <v>86</v>
      </c>
      <c r="E28" s="10">
        <f t="shared" ref="E28:E31" si="9">D28*60%</f>
        <v>51.6</v>
      </c>
      <c r="F28" s="12">
        <v>89.48</v>
      </c>
      <c r="G28" s="16">
        <f t="shared" ref="G28:G32" si="10">F28*40%</f>
        <v>35.792000000000002</v>
      </c>
      <c r="H28" s="16">
        <f t="shared" si="8"/>
        <v>87.391999999999996</v>
      </c>
      <c r="I28" s="5">
        <f t="shared" ref="I28:I30" si="11">RANK(H28,$H$27:$H$32)</f>
        <v>2</v>
      </c>
    </row>
    <row r="29" spans="1:9" s="2" customFormat="1" ht="19.2" customHeight="1" x14ac:dyDescent="0.25">
      <c r="A29" s="5">
        <v>3</v>
      </c>
      <c r="B29" s="6" t="s">
        <v>55</v>
      </c>
      <c r="C29" s="6" t="s">
        <v>56</v>
      </c>
      <c r="D29" s="20">
        <v>85</v>
      </c>
      <c r="E29" s="10">
        <f t="shared" si="9"/>
        <v>51</v>
      </c>
      <c r="F29" s="12">
        <v>87.48</v>
      </c>
      <c r="G29" s="16">
        <f t="shared" si="10"/>
        <v>34.992000000000004</v>
      </c>
      <c r="H29" s="16">
        <f t="shared" si="8"/>
        <v>85.992000000000004</v>
      </c>
      <c r="I29" s="5">
        <f t="shared" si="11"/>
        <v>3</v>
      </c>
    </row>
    <row r="30" spans="1:9" s="2" customFormat="1" ht="19.2" customHeight="1" x14ac:dyDescent="0.25">
      <c r="A30" s="5">
        <v>4</v>
      </c>
      <c r="B30" s="6" t="s">
        <v>57</v>
      </c>
      <c r="C30" s="6" t="s">
        <v>58</v>
      </c>
      <c r="D30" s="20">
        <v>85</v>
      </c>
      <c r="E30" s="10">
        <f t="shared" si="9"/>
        <v>51</v>
      </c>
      <c r="F30" s="12">
        <v>87.48</v>
      </c>
      <c r="G30" s="16">
        <f t="shared" si="10"/>
        <v>34.992000000000004</v>
      </c>
      <c r="H30" s="16">
        <f t="shared" si="8"/>
        <v>85.992000000000004</v>
      </c>
      <c r="I30" s="5">
        <f t="shared" si="11"/>
        <v>3</v>
      </c>
    </row>
    <row r="31" spans="1:9" s="2" customFormat="1" ht="19.2" customHeight="1" x14ac:dyDescent="0.25">
      <c r="A31" s="5">
        <v>5</v>
      </c>
      <c r="B31" s="6" t="s">
        <v>59</v>
      </c>
      <c r="C31" s="6" t="s">
        <v>60</v>
      </c>
      <c r="D31" s="20">
        <v>84</v>
      </c>
      <c r="E31" s="10">
        <f t="shared" si="9"/>
        <v>50.4</v>
      </c>
      <c r="F31" s="12">
        <v>88.18</v>
      </c>
      <c r="G31" s="16">
        <f t="shared" si="10"/>
        <v>35.272000000000006</v>
      </c>
      <c r="H31" s="16">
        <f t="shared" si="8"/>
        <v>85.671999999999997</v>
      </c>
      <c r="I31" s="5">
        <v>4</v>
      </c>
    </row>
    <row r="32" spans="1:9" s="2" customFormat="1" ht="19.2" customHeight="1" x14ac:dyDescent="0.25">
      <c r="A32" s="5">
        <v>6</v>
      </c>
      <c r="B32" s="6" t="s">
        <v>61</v>
      </c>
      <c r="C32" s="6" t="s">
        <v>62</v>
      </c>
      <c r="D32" s="20">
        <v>83</v>
      </c>
      <c r="E32" s="10">
        <f>D32*60%</f>
        <v>49.8</v>
      </c>
      <c r="F32" s="12">
        <v>86.7</v>
      </c>
      <c r="G32" s="16">
        <f t="shared" si="10"/>
        <v>34.68</v>
      </c>
      <c r="H32" s="16">
        <f t="shared" si="8"/>
        <v>84.47999999999999</v>
      </c>
      <c r="I32" s="5">
        <v>5</v>
      </c>
    </row>
    <row r="33" spans="1:9" s="2" customFormat="1" ht="19.2" customHeight="1" x14ac:dyDescent="0.25">
      <c r="A33" s="23" t="s">
        <v>402</v>
      </c>
      <c r="B33" s="23"/>
      <c r="C33" s="23"/>
      <c r="D33" s="23"/>
      <c r="E33" s="23"/>
      <c r="F33" s="23"/>
      <c r="G33" s="23"/>
      <c r="H33" s="23"/>
      <c r="I33" s="23"/>
    </row>
    <row r="34" spans="1:9" s="2" customFormat="1" ht="19.2" customHeight="1" x14ac:dyDescent="0.25">
      <c r="A34" s="3" t="s">
        <v>2</v>
      </c>
      <c r="B34" s="3" t="s">
        <v>3</v>
      </c>
      <c r="C34" s="3" t="s">
        <v>4</v>
      </c>
      <c r="D34" s="15" t="s">
        <v>5</v>
      </c>
      <c r="E34" s="4" t="s">
        <v>6</v>
      </c>
      <c r="F34" s="11" t="s">
        <v>7</v>
      </c>
      <c r="G34" s="15" t="s">
        <v>8</v>
      </c>
      <c r="H34" s="15" t="s">
        <v>9</v>
      </c>
      <c r="I34" s="4" t="s">
        <v>10</v>
      </c>
    </row>
    <row r="35" spans="1:9" s="2" customFormat="1" ht="19.2" customHeight="1" x14ac:dyDescent="0.25">
      <c r="A35" s="5">
        <v>1</v>
      </c>
      <c r="B35" s="6" t="s">
        <v>63</v>
      </c>
      <c r="C35" s="6" t="s">
        <v>64</v>
      </c>
      <c r="D35" s="20">
        <v>82</v>
      </c>
      <c r="E35" s="10">
        <f>D35*60%</f>
        <v>49.199999999999996</v>
      </c>
      <c r="F35" s="12">
        <v>87.62</v>
      </c>
      <c r="G35" s="16">
        <f t="shared" ref="G35:G41" si="12">F35*40%</f>
        <v>35.048000000000002</v>
      </c>
      <c r="H35" s="16">
        <f t="shared" ref="H35:H41" si="13">E35+G35</f>
        <v>84.24799999999999</v>
      </c>
      <c r="I35" s="5">
        <f>RANK(H35,$H$35:$H$41)</f>
        <v>1</v>
      </c>
    </row>
    <row r="36" spans="1:9" s="2" customFormat="1" ht="19.2" customHeight="1" x14ac:dyDescent="0.25">
      <c r="A36" s="5">
        <v>2</v>
      </c>
      <c r="B36" s="6" t="s">
        <v>65</v>
      </c>
      <c r="C36" s="6" t="s">
        <v>66</v>
      </c>
      <c r="D36" s="20">
        <v>72</v>
      </c>
      <c r="E36" s="10">
        <f t="shared" ref="E36:E41" si="14">D36*60%</f>
        <v>43.199999999999996</v>
      </c>
      <c r="F36" s="12">
        <v>89.35</v>
      </c>
      <c r="G36" s="16">
        <f t="shared" si="12"/>
        <v>35.74</v>
      </c>
      <c r="H36" s="16">
        <f t="shared" si="13"/>
        <v>78.94</v>
      </c>
      <c r="I36" s="5">
        <f t="shared" ref="I36:I41" si="15">RANK(H36,$H$35:$H$41)</f>
        <v>2</v>
      </c>
    </row>
    <row r="37" spans="1:9" s="2" customFormat="1" ht="19.2" customHeight="1" x14ac:dyDescent="0.25">
      <c r="A37" s="5">
        <v>3</v>
      </c>
      <c r="B37" s="6" t="s">
        <v>67</v>
      </c>
      <c r="C37" s="6" t="s">
        <v>68</v>
      </c>
      <c r="D37" s="20">
        <v>68</v>
      </c>
      <c r="E37" s="10">
        <f t="shared" si="14"/>
        <v>40.799999999999997</v>
      </c>
      <c r="F37" s="12">
        <v>88.06</v>
      </c>
      <c r="G37" s="16">
        <f t="shared" si="12"/>
        <v>35.224000000000004</v>
      </c>
      <c r="H37" s="16">
        <f t="shared" si="13"/>
        <v>76.024000000000001</v>
      </c>
      <c r="I37" s="5">
        <f t="shared" si="15"/>
        <v>3</v>
      </c>
    </row>
    <row r="38" spans="1:9" s="2" customFormat="1" ht="19.2" customHeight="1" x14ac:dyDescent="0.25">
      <c r="A38" s="5">
        <v>4</v>
      </c>
      <c r="B38" s="6" t="s">
        <v>69</v>
      </c>
      <c r="C38" s="6" t="s">
        <v>70</v>
      </c>
      <c r="D38" s="20">
        <v>66</v>
      </c>
      <c r="E38" s="10">
        <f t="shared" si="14"/>
        <v>39.6</v>
      </c>
      <c r="F38" s="12">
        <v>90</v>
      </c>
      <c r="G38" s="16">
        <f t="shared" si="12"/>
        <v>36</v>
      </c>
      <c r="H38" s="16">
        <f t="shared" si="13"/>
        <v>75.599999999999994</v>
      </c>
      <c r="I38" s="5">
        <f t="shared" si="15"/>
        <v>4</v>
      </c>
    </row>
    <row r="39" spans="1:9" s="2" customFormat="1" ht="19.2" customHeight="1" x14ac:dyDescent="0.25">
      <c r="A39" s="5">
        <v>5</v>
      </c>
      <c r="B39" s="6" t="s">
        <v>71</v>
      </c>
      <c r="C39" s="6" t="s">
        <v>72</v>
      </c>
      <c r="D39" s="20">
        <v>65</v>
      </c>
      <c r="E39" s="10">
        <f t="shared" si="14"/>
        <v>39</v>
      </c>
      <c r="F39" s="12">
        <v>88.56</v>
      </c>
      <c r="G39" s="16">
        <f t="shared" si="12"/>
        <v>35.423999999999999</v>
      </c>
      <c r="H39" s="16">
        <f t="shared" si="13"/>
        <v>74.424000000000007</v>
      </c>
      <c r="I39" s="5">
        <f t="shared" si="15"/>
        <v>5</v>
      </c>
    </row>
    <row r="40" spans="1:9" s="2" customFormat="1" ht="19.2" customHeight="1" x14ac:dyDescent="0.25">
      <c r="A40" s="5">
        <v>6</v>
      </c>
      <c r="B40" s="6" t="s">
        <v>73</v>
      </c>
      <c r="C40" s="6" t="s">
        <v>74</v>
      </c>
      <c r="D40" s="20">
        <v>62</v>
      </c>
      <c r="E40" s="10">
        <f t="shared" si="14"/>
        <v>37.199999999999996</v>
      </c>
      <c r="F40" s="12">
        <v>87.9</v>
      </c>
      <c r="G40" s="16">
        <f t="shared" si="12"/>
        <v>35.160000000000004</v>
      </c>
      <c r="H40" s="16">
        <f t="shared" si="13"/>
        <v>72.36</v>
      </c>
      <c r="I40" s="5">
        <f t="shared" si="15"/>
        <v>6</v>
      </c>
    </row>
    <row r="41" spans="1:9" s="2" customFormat="1" ht="19.2" customHeight="1" x14ac:dyDescent="0.25">
      <c r="A41" s="5">
        <v>7</v>
      </c>
      <c r="B41" s="6" t="s">
        <v>75</v>
      </c>
      <c r="C41" s="6" t="s">
        <v>76</v>
      </c>
      <c r="D41" s="20">
        <v>61</v>
      </c>
      <c r="E41" s="10">
        <f t="shared" si="14"/>
        <v>36.6</v>
      </c>
      <c r="F41" s="12">
        <v>89.38</v>
      </c>
      <c r="G41" s="16">
        <f t="shared" si="12"/>
        <v>35.752000000000002</v>
      </c>
      <c r="H41" s="16">
        <f t="shared" si="13"/>
        <v>72.352000000000004</v>
      </c>
      <c r="I41" s="5">
        <f t="shared" si="15"/>
        <v>7</v>
      </c>
    </row>
    <row r="42" spans="1:9" s="2" customFormat="1" ht="16.2" customHeight="1" x14ac:dyDescent="0.25">
      <c r="A42" s="24" t="s">
        <v>403</v>
      </c>
      <c r="B42" s="24"/>
      <c r="C42" s="24"/>
      <c r="D42" s="24"/>
      <c r="E42" s="24"/>
      <c r="F42" s="24"/>
      <c r="G42" s="24"/>
      <c r="H42" s="24"/>
      <c r="I42" s="24"/>
    </row>
    <row r="43" spans="1:9" s="2" customFormat="1" ht="16.2" customHeight="1" x14ac:dyDescent="0.25">
      <c r="A43" s="3" t="s">
        <v>2</v>
      </c>
      <c r="B43" s="3" t="s">
        <v>3</v>
      </c>
      <c r="C43" s="3" t="s">
        <v>4</v>
      </c>
      <c r="D43" s="15" t="s">
        <v>5</v>
      </c>
      <c r="E43" s="4" t="s">
        <v>6</v>
      </c>
      <c r="F43" s="11" t="s">
        <v>7</v>
      </c>
      <c r="G43" s="15" t="s">
        <v>8</v>
      </c>
      <c r="H43" s="15" t="s">
        <v>9</v>
      </c>
      <c r="I43" s="4" t="s">
        <v>10</v>
      </c>
    </row>
    <row r="44" spans="1:9" s="2" customFormat="1" ht="16.2" customHeight="1" x14ac:dyDescent="0.25">
      <c r="A44" s="5">
        <v>1</v>
      </c>
      <c r="B44" s="6" t="s">
        <v>77</v>
      </c>
      <c r="C44" s="6" t="s">
        <v>78</v>
      </c>
      <c r="D44" s="20">
        <v>81</v>
      </c>
      <c r="E44" s="10">
        <f>D44*60%</f>
        <v>48.6</v>
      </c>
      <c r="F44" s="12">
        <v>87.5</v>
      </c>
      <c r="G44" s="16">
        <f>F44*40%</f>
        <v>35</v>
      </c>
      <c r="H44" s="16">
        <f t="shared" ref="H44" si="16">E44+G44</f>
        <v>83.6</v>
      </c>
      <c r="I44" s="5">
        <v>1</v>
      </c>
    </row>
    <row r="45" spans="1:9" s="2" customFormat="1" ht="16.2" customHeight="1" x14ac:dyDescent="0.25">
      <c r="A45" s="23" t="s">
        <v>79</v>
      </c>
      <c r="B45" s="23"/>
      <c r="C45" s="23"/>
      <c r="D45" s="23"/>
      <c r="E45" s="23"/>
      <c r="F45" s="23"/>
      <c r="G45" s="23"/>
      <c r="H45" s="23"/>
      <c r="I45" s="23"/>
    </row>
    <row r="46" spans="1:9" s="2" customFormat="1" ht="16.2" customHeight="1" x14ac:dyDescent="0.25">
      <c r="A46" s="3" t="s">
        <v>2</v>
      </c>
      <c r="B46" s="3" t="s">
        <v>3</v>
      </c>
      <c r="C46" s="3" t="s">
        <v>4</v>
      </c>
      <c r="D46" s="15" t="s">
        <v>5</v>
      </c>
      <c r="E46" s="4" t="s">
        <v>6</v>
      </c>
      <c r="F46" s="11" t="s">
        <v>7</v>
      </c>
      <c r="G46" s="15" t="s">
        <v>8</v>
      </c>
      <c r="H46" s="15" t="s">
        <v>9</v>
      </c>
      <c r="I46" s="4" t="s">
        <v>10</v>
      </c>
    </row>
    <row r="47" spans="1:9" s="2" customFormat="1" ht="16.2" customHeight="1" x14ac:dyDescent="0.25">
      <c r="A47" s="5">
        <v>1</v>
      </c>
      <c r="B47" s="6" t="s">
        <v>80</v>
      </c>
      <c r="C47" s="6" t="s">
        <v>81</v>
      </c>
      <c r="D47" s="20">
        <v>84</v>
      </c>
      <c r="E47" s="10">
        <f t="shared" ref="E47:E57" si="17">D47*60%</f>
        <v>50.4</v>
      </c>
      <c r="F47" s="12">
        <v>86.18</v>
      </c>
      <c r="G47" s="16">
        <f t="shared" ref="G47:G57" si="18">F47*40%</f>
        <v>34.472000000000001</v>
      </c>
      <c r="H47" s="16">
        <f t="shared" ref="H47:H57" si="19">E47+G47</f>
        <v>84.872</v>
      </c>
      <c r="I47" s="5">
        <f>RANK(H47,$H$47:$H$57)</f>
        <v>1</v>
      </c>
    </row>
    <row r="48" spans="1:9" s="2" customFormat="1" ht="16.2" customHeight="1" x14ac:dyDescent="0.25">
      <c r="A48" s="5">
        <v>2</v>
      </c>
      <c r="B48" s="6" t="s">
        <v>82</v>
      </c>
      <c r="C48" s="6" t="s">
        <v>83</v>
      </c>
      <c r="D48" s="20">
        <v>77</v>
      </c>
      <c r="E48" s="10">
        <f t="shared" si="17"/>
        <v>46.199999999999996</v>
      </c>
      <c r="F48" s="12">
        <v>88.24</v>
      </c>
      <c r="G48" s="16">
        <f t="shared" si="18"/>
        <v>35.295999999999999</v>
      </c>
      <c r="H48" s="16">
        <f t="shared" si="19"/>
        <v>81.495999999999995</v>
      </c>
      <c r="I48" s="5">
        <f t="shared" ref="I48:I57" si="20">RANK(H48,$H$47:$H$57)</f>
        <v>2</v>
      </c>
    </row>
    <row r="49" spans="1:9" s="2" customFormat="1" ht="16.2" customHeight="1" x14ac:dyDescent="0.25">
      <c r="A49" s="5">
        <v>3</v>
      </c>
      <c r="B49" s="6" t="s">
        <v>84</v>
      </c>
      <c r="C49" s="6" t="s">
        <v>85</v>
      </c>
      <c r="D49" s="20">
        <v>70</v>
      </c>
      <c r="E49" s="10">
        <f t="shared" si="17"/>
        <v>42</v>
      </c>
      <c r="F49" s="12">
        <v>88.7</v>
      </c>
      <c r="G49" s="16">
        <f t="shared" si="18"/>
        <v>35.480000000000004</v>
      </c>
      <c r="H49" s="16">
        <f t="shared" si="19"/>
        <v>77.48</v>
      </c>
      <c r="I49" s="5">
        <f t="shared" si="20"/>
        <v>4</v>
      </c>
    </row>
    <row r="50" spans="1:9" s="2" customFormat="1" ht="16.2" customHeight="1" x14ac:dyDescent="0.25">
      <c r="A50" s="5">
        <v>4</v>
      </c>
      <c r="B50" s="6" t="s">
        <v>86</v>
      </c>
      <c r="C50" s="6" t="s">
        <v>87</v>
      </c>
      <c r="D50" s="20">
        <v>70</v>
      </c>
      <c r="E50" s="10">
        <f t="shared" si="17"/>
        <v>42</v>
      </c>
      <c r="F50" s="12">
        <v>89.5</v>
      </c>
      <c r="G50" s="16">
        <f t="shared" si="18"/>
        <v>35.800000000000004</v>
      </c>
      <c r="H50" s="16">
        <f t="shared" si="19"/>
        <v>77.800000000000011</v>
      </c>
      <c r="I50" s="5">
        <f t="shared" si="20"/>
        <v>3</v>
      </c>
    </row>
    <row r="51" spans="1:9" s="2" customFormat="1" ht="16.2" customHeight="1" x14ac:dyDescent="0.25">
      <c r="A51" s="5">
        <v>5</v>
      </c>
      <c r="B51" s="6" t="s">
        <v>88</v>
      </c>
      <c r="C51" s="6" t="s">
        <v>89</v>
      </c>
      <c r="D51" s="20">
        <v>68</v>
      </c>
      <c r="E51" s="10">
        <f t="shared" si="17"/>
        <v>40.799999999999997</v>
      </c>
      <c r="F51" s="12">
        <v>88.58</v>
      </c>
      <c r="G51" s="16">
        <f t="shared" si="18"/>
        <v>35.432000000000002</v>
      </c>
      <c r="H51" s="16">
        <f t="shared" si="19"/>
        <v>76.231999999999999</v>
      </c>
      <c r="I51" s="5">
        <f t="shared" si="20"/>
        <v>5</v>
      </c>
    </row>
    <row r="52" spans="1:9" s="2" customFormat="1" ht="16.2" customHeight="1" x14ac:dyDescent="0.25">
      <c r="A52" s="5">
        <v>6</v>
      </c>
      <c r="B52" s="6" t="s">
        <v>90</v>
      </c>
      <c r="C52" s="6" t="s">
        <v>91</v>
      </c>
      <c r="D52" s="20">
        <v>65</v>
      </c>
      <c r="E52" s="10">
        <f t="shared" si="17"/>
        <v>39</v>
      </c>
      <c r="F52" s="12">
        <v>87.2</v>
      </c>
      <c r="G52" s="16">
        <f t="shared" si="18"/>
        <v>34.880000000000003</v>
      </c>
      <c r="H52" s="16">
        <f t="shared" si="19"/>
        <v>73.88</v>
      </c>
      <c r="I52" s="5">
        <f t="shared" si="20"/>
        <v>6</v>
      </c>
    </row>
    <row r="53" spans="1:9" s="2" customFormat="1" ht="16.2" customHeight="1" x14ac:dyDescent="0.25">
      <c r="A53" s="5">
        <v>7</v>
      </c>
      <c r="B53" s="6" t="s">
        <v>92</v>
      </c>
      <c r="C53" s="6" t="s">
        <v>93</v>
      </c>
      <c r="D53" s="20">
        <v>64</v>
      </c>
      <c r="E53" s="10">
        <f t="shared" si="17"/>
        <v>38.4</v>
      </c>
      <c r="F53" s="12">
        <v>87.14</v>
      </c>
      <c r="G53" s="16">
        <f t="shared" si="18"/>
        <v>34.856000000000002</v>
      </c>
      <c r="H53" s="16">
        <f t="shared" si="19"/>
        <v>73.256</v>
      </c>
      <c r="I53" s="5">
        <f t="shared" si="20"/>
        <v>7</v>
      </c>
    </row>
    <row r="54" spans="1:9" s="2" customFormat="1" ht="16.2" customHeight="1" x14ac:dyDescent="0.25">
      <c r="A54" s="5">
        <v>8</v>
      </c>
      <c r="B54" s="6" t="s">
        <v>94</v>
      </c>
      <c r="C54" s="6" t="s">
        <v>95</v>
      </c>
      <c r="D54" s="20">
        <v>62</v>
      </c>
      <c r="E54" s="10">
        <f t="shared" si="17"/>
        <v>37.199999999999996</v>
      </c>
      <c r="F54" s="12">
        <v>87.88</v>
      </c>
      <c r="G54" s="16">
        <f t="shared" si="18"/>
        <v>35.152000000000001</v>
      </c>
      <c r="H54" s="16">
        <f t="shared" si="19"/>
        <v>72.352000000000004</v>
      </c>
      <c r="I54" s="5">
        <f t="shared" si="20"/>
        <v>8</v>
      </c>
    </row>
    <row r="55" spans="1:9" s="2" customFormat="1" ht="16.2" customHeight="1" x14ac:dyDescent="0.25">
      <c r="A55" s="5">
        <v>9</v>
      </c>
      <c r="B55" s="7" t="s">
        <v>96</v>
      </c>
      <c r="C55" s="7" t="s">
        <v>97</v>
      </c>
      <c r="D55" s="19">
        <v>60</v>
      </c>
      <c r="E55" s="10">
        <f t="shared" si="17"/>
        <v>36</v>
      </c>
      <c r="F55" s="12">
        <v>0</v>
      </c>
      <c r="G55" s="16">
        <f t="shared" si="18"/>
        <v>0</v>
      </c>
      <c r="H55" s="16">
        <f t="shared" si="19"/>
        <v>36</v>
      </c>
      <c r="I55" s="5">
        <f t="shared" si="20"/>
        <v>11</v>
      </c>
    </row>
    <row r="56" spans="1:9" s="2" customFormat="1" ht="16.2" customHeight="1" x14ac:dyDescent="0.25">
      <c r="A56" s="5">
        <v>10</v>
      </c>
      <c r="B56" s="7" t="s">
        <v>98</v>
      </c>
      <c r="C56" s="7" t="s">
        <v>99</v>
      </c>
      <c r="D56" s="19">
        <v>60</v>
      </c>
      <c r="E56" s="10">
        <f>D56*60%</f>
        <v>36</v>
      </c>
      <c r="F56" s="12">
        <v>88.4</v>
      </c>
      <c r="G56" s="16">
        <f t="shared" si="18"/>
        <v>35.360000000000007</v>
      </c>
      <c r="H56" s="16">
        <f t="shared" si="19"/>
        <v>71.360000000000014</v>
      </c>
      <c r="I56" s="5">
        <f t="shared" si="20"/>
        <v>10</v>
      </c>
    </row>
    <row r="57" spans="1:9" s="2" customFormat="1" ht="16.2" customHeight="1" x14ac:dyDescent="0.25">
      <c r="A57" s="5">
        <v>11</v>
      </c>
      <c r="B57" s="7" t="s">
        <v>100</v>
      </c>
      <c r="C57" s="7" t="s">
        <v>101</v>
      </c>
      <c r="D57" s="19">
        <v>60</v>
      </c>
      <c r="E57" s="10">
        <f t="shared" si="17"/>
        <v>36</v>
      </c>
      <c r="F57" s="12">
        <v>89.56</v>
      </c>
      <c r="G57" s="16">
        <f t="shared" si="18"/>
        <v>35.824000000000005</v>
      </c>
      <c r="H57" s="16">
        <f t="shared" si="19"/>
        <v>71.824000000000012</v>
      </c>
      <c r="I57" s="5">
        <f t="shared" si="20"/>
        <v>9</v>
      </c>
    </row>
    <row r="58" spans="1:9" s="2" customFormat="1" ht="16.2" customHeight="1" x14ac:dyDescent="0.25">
      <c r="A58" s="23" t="s">
        <v>102</v>
      </c>
      <c r="B58" s="23"/>
      <c r="C58" s="23"/>
      <c r="D58" s="23"/>
      <c r="E58" s="23"/>
      <c r="F58" s="23"/>
      <c r="G58" s="23"/>
      <c r="H58" s="23"/>
      <c r="I58" s="23"/>
    </row>
    <row r="59" spans="1:9" s="2" customFormat="1" ht="16.2" customHeight="1" x14ac:dyDescent="0.25">
      <c r="A59" s="3" t="s">
        <v>2</v>
      </c>
      <c r="B59" s="3" t="s">
        <v>3</v>
      </c>
      <c r="C59" s="3" t="s">
        <v>4</v>
      </c>
      <c r="D59" s="15" t="s">
        <v>5</v>
      </c>
      <c r="E59" s="4" t="s">
        <v>6</v>
      </c>
      <c r="F59" s="11" t="s">
        <v>7</v>
      </c>
      <c r="G59" s="15" t="s">
        <v>8</v>
      </c>
      <c r="H59" s="15" t="s">
        <v>9</v>
      </c>
      <c r="I59" s="4" t="s">
        <v>10</v>
      </c>
    </row>
    <row r="60" spans="1:9" s="2" customFormat="1" ht="16.2" customHeight="1" x14ac:dyDescent="0.25">
      <c r="A60" s="5">
        <v>1</v>
      </c>
      <c r="B60" s="6" t="s">
        <v>103</v>
      </c>
      <c r="C60" s="6" t="s">
        <v>104</v>
      </c>
      <c r="D60" s="20">
        <v>76</v>
      </c>
      <c r="E60" s="10">
        <f t="shared" ref="E60:E68" si="21">D60*60%</f>
        <v>45.6</v>
      </c>
      <c r="F60" s="12">
        <v>88.24</v>
      </c>
      <c r="G60" s="16">
        <f t="shared" ref="G60:G68" si="22">F60*40%</f>
        <v>35.295999999999999</v>
      </c>
      <c r="H60" s="16">
        <f t="shared" ref="H60:H68" si="23">E60+G60</f>
        <v>80.896000000000001</v>
      </c>
      <c r="I60" s="5">
        <f>RANK(H60,$H$60:$H$68)</f>
        <v>1</v>
      </c>
    </row>
    <row r="61" spans="1:9" s="2" customFormat="1" ht="16.2" customHeight="1" x14ac:dyDescent="0.25">
      <c r="A61" s="5">
        <v>2</v>
      </c>
      <c r="B61" s="6" t="s">
        <v>105</v>
      </c>
      <c r="C61" s="6" t="s">
        <v>106</v>
      </c>
      <c r="D61" s="20">
        <v>73</v>
      </c>
      <c r="E61" s="10">
        <f t="shared" si="21"/>
        <v>43.8</v>
      </c>
      <c r="F61" s="12">
        <v>89</v>
      </c>
      <c r="G61" s="16">
        <f t="shared" si="22"/>
        <v>35.6</v>
      </c>
      <c r="H61" s="16">
        <f t="shared" si="23"/>
        <v>79.400000000000006</v>
      </c>
      <c r="I61" s="5">
        <f t="shared" ref="I61:I68" si="24">RANK(H61,$H$60:$H$68)</f>
        <v>2</v>
      </c>
    </row>
    <row r="62" spans="1:9" s="2" customFormat="1" ht="16.2" customHeight="1" x14ac:dyDescent="0.25">
      <c r="A62" s="5">
        <v>3</v>
      </c>
      <c r="B62" s="6" t="s">
        <v>107</v>
      </c>
      <c r="C62" s="6" t="s">
        <v>108</v>
      </c>
      <c r="D62" s="20">
        <v>70</v>
      </c>
      <c r="E62" s="10">
        <f t="shared" si="21"/>
        <v>42</v>
      </c>
      <c r="F62" s="12">
        <v>88.58</v>
      </c>
      <c r="G62" s="16">
        <f t="shared" si="22"/>
        <v>35.432000000000002</v>
      </c>
      <c r="H62" s="16">
        <f t="shared" si="23"/>
        <v>77.432000000000002</v>
      </c>
      <c r="I62" s="5">
        <f t="shared" si="24"/>
        <v>3</v>
      </c>
    </row>
    <row r="63" spans="1:9" s="2" customFormat="1" ht="16.2" customHeight="1" x14ac:dyDescent="0.25">
      <c r="A63" s="5">
        <v>4</v>
      </c>
      <c r="B63" s="6" t="s">
        <v>109</v>
      </c>
      <c r="C63" s="6" t="s">
        <v>110</v>
      </c>
      <c r="D63" s="20">
        <v>69</v>
      </c>
      <c r="E63" s="10">
        <f t="shared" si="21"/>
        <v>41.4</v>
      </c>
      <c r="F63" s="12">
        <v>0</v>
      </c>
      <c r="G63" s="16">
        <v>0</v>
      </c>
      <c r="H63" s="16">
        <f t="shared" si="23"/>
        <v>41.4</v>
      </c>
      <c r="I63" s="5">
        <f t="shared" si="24"/>
        <v>9</v>
      </c>
    </row>
    <row r="64" spans="1:9" s="2" customFormat="1" ht="16.2" customHeight="1" x14ac:dyDescent="0.25">
      <c r="A64" s="5">
        <v>5</v>
      </c>
      <c r="B64" s="6" t="s">
        <v>111</v>
      </c>
      <c r="C64" s="6" t="s">
        <v>112</v>
      </c>
      <c r="D64" s="20">
        <v>68</v>
      </c>
      <c r="E64" s="10">
        <f t="shared" si="21"/>
        <v>40.799999999999997</v>
      </c>
      <c r="F64" s="12">
        <v>86.74</v>
      </c>
      <c r="G64" s="16">
        <f t="shared" si="22"/>
        <v>34.695999999999998</v>
      </c>
      <c r="H64" s="16">
        <f t="shared" si="23"/>
        <v>75.495999999999995</v>
      </c>
      <c r="I64" s="5">
        <f t="shared" si="24"/>
        <v>4</v>
      </c>
    </row>
    <row r="65" spans="1:9" s="2" customFormat="1" ht="16.2" customHeight="1" x14ac:dyDescent="0.25">
      <c r="A65" s="5">
        <v>6</v>
      </c>
      <c r="B65" s="7" t="s">
        <v>113</v>
      </c>
      <c r="C65" s="7" t="s">
        <v>114</v>
      </c>
      <c r="D65" s="19">
        <v>62</v>
      </c>
      <c r="E65" s="10">
        <f t="shared" si="21"/>
        <v>37.199999999999996</v>
      </c>
      <c r="F65" s="12">
        <v>87.28</v>
      </c>
      <c r="G65" s="16">
        <f t="shared" si="22"/>
        <v>34.911999999999999</v>
      </c>
      <c r="H65" s="16">
        <f t="shared" si="23"/>
        <v>72.111999999999995</v>
      </c>
      <c r="I65" s="5">
        <f t="shared" si="24"/>
        <v>7</v>
      </c>
    </row>
    <row r="66" spans="1:9" s="2" customFormat="1" ht="16.2" customHeight="1" x14ac:dyDescent="0.25">
      <c r="A66" s="5">
        <v>7</v>
      </c>
      <c r="B66" s="7" t="s">
        <v>115</v>
      </c>
      <c r="C66" s="7" t="s">
        <v>116</v>
      </c>
      <c r="D66" s="19">
        <v>62</v>
      </c>
      <c r="E66" s="10">
        <f t="shared" si="21"/>
        <v>37.199999999999996</v>
      </c>
      <c r="F66" s="12">
        <v>88.34</v>
      </c>
      <c r="G66" s="16">
        <f t="shared" si="22"/>
        <v>35.336000000000006</v>
      </c>
      <c r="H66" s="16">
        <f t="shared" si="23"/>
        <v>72.536000000000001</v>
      </c>
      <c r="I66" s="5">
        <f t="shared" si="24"/>
        <v>5</v>
      </c>
    </row>
    <row r="67" spans="1:9" s="2" customFormat="1" ht="16.2" customHeight="1" x14ac:dyDescent="0.25">
      <c r="A67" s="5">
        <v>8</v>
      </c>
      <c r="B67" s="7" t="s">
        <v>117</v>
      </c>
      <c r="C67" s="7" t="s">
        <v>118</v>
      </c>
      <c r="D67" s="19">
        <v>62</v>
      </c>
      <c r="E67" s="10">
        <f t="shared" si="21"/>
        <v>37.199999999999996</v>
      </c>
      <c r="F67" s="12">
        <v>87.92</v>
      </c>
      <c r="G67" s="16">
        <f t="shared" si="22"/>
        <v>35.167999999999999</v>
      </c>
      <c r="H67" s="16">
        <f t="shared" si="23"/>
        <v>72.367999999999995</v>
      </c>
      <c r="I67" s="5">
        <f t="shared" si="24"/>
        <v>6</v>
      </c>
    </row>
    <row r="68" spans="1:9" s="2" customFormat="1" ht="16.2" customHeight="1" x14ac:dyDescent="0.25">
      <c r="A68" s="5">
        <v>9</v>
      </c>
      <c r="B68" s="7" t="s">
        <v>119</v>
      </c>
      <c r="C68" s="7" t="s">
        <v>120</v>
      </c>
      <c r="D68" s="19">
        <v>62</v>
      </c>
      <c r="E68" s="10">
        <f t="shared" si="21"/>
        <v>37.199999999999996</v>
      </c>
      <c r="F68" s="12">
        <v>86.56</v>
      </c>
      <c r="G68" s="16">
        <f t="shared" si="22"/>
        <v>34.624000000000002</v>
      </c>
      <c r="H68" s="16">
        <f t="shared" si="23"/>
        <v>71.823999999999998</v>
      </c>
      <c r="I68" s="5">
        <f t="shared" si="24"/>
        <v>8</v>
      </c>
    </row>
    <row r="69" spans="1:9" s="2" customFormat="1" ht="16.2" customHeight="1" x14ac:dyDescent="0.25">
      <c r="A69" s="23" t="s">
        <v>121</v>
      </c>
      <c r="B69" s="23"/>
      <c r="C69" s="23"/>
      <c r="D69" s="23"/>
      <c r="E69" s="23"/>
      <c r="F69" s="23"/>
      <c r="G69" s="23"/>
      <c r="H69" s="23"/>
      <c r="I69" s="23"/>
    </row>
    <row r="70" spans="1:9" s="2" customFormat="1" ht="16.2" customHeight="1" x14ac:dyDescent="0.25">
      <c r="A70" s="3" t="s">
        <v>2</v>
      </c>
      <c r="B70" s="3" t="s">
        <v>3</v>
      </c>
      <c r="C70" s="3" t="s">
        <v>4</v>
      </c>
      <c r="D70" s="15" t="s">
        <v>5</v>
      </c>
      <c r="E70" s="4" t="s">
        <v>6</v>
      </c>
      <c r="F70" s="11" t="s">
        <v>7</v>
      </c>
      <c r="G70" s="15" t="s">
        <v>8</v>
      </c>
      <c r="H70" s="15" t="s">
        <v>9</v>
      </c>
      <c r="I70" s="4" t="s">
        <v>10</v>
      </c>
    </row>
    <row r="71" spans="1:9" s="2" customFormat="1" ht="16.2" customHeight="1" x14ac:dyDescent="0.25">
      <c r="A71" s="5">
        <v>1</v>
      </c>
      <c r="B71" s="6" t="s">
        <v>122</v>
      </c>
      <c r="C71" s="6" t="s">
        <v>123</v>
      </c>
      <c r="D71" s="20">
        <v>82</v>
      </c>
      <c r="E71" s="10">
        <f t="shared" ref="E71:E88" si="25">D71*60%</f>
        <v>49.199999999999996</v>
      </c>
      <c r="F71" s="12">
        <v>87.36</v>
      </c>
      <c r="G71" s="16">
        <f t="shared" ref="G71:G88" si="26">F71*40%</f>
        <v>34.944000000000003</v>
      </c>
      <c r="H71" s="16">
        <f t="shared" ref="H71:H88" si="27">E71+G71</f>
        <v>84.144000000000005</v>
      </c>
      <c r="I71" s="5">
        <f>RANK(H71,$H$71:$H$88)</f>
        <v>2</v>
      </c>
    </row>
    <row r="72" spans="1:9" s="2" customFormat="1" ht="16.2" customHeight="1" x14ac:dyDescent="0.25">
      <c r="A72" s="5">
        <v>2</v>
      </c>
      <c r="B72" s="6" t="s">
        <v>124</v>
      </c>
      <c r="C72" s="6" t="s">
        <v>125</v>
      </c>
      <c r="D72" s="20">
        <v>82</v>
      </c>
      <c r="E72" s="10">
        <f t="shared" si="25"/>
        <v>49.199999999999996</v>
      </c>
      <c r="F72" s="12">
        <v>87.98</v>
      </c>
      <c r="G72" s="16">
        <f t="shared" si="26"/>
        <v>35.192</v>
      </c>
      <c r="H72" s="16">
        <f t="shared" si="27"/>
        <v>84.391999999999996</v>
      </c>
      <c r="I72" s="5">
        <f t="shared" ref="I72:I87" si="28">RANK(H72,$H$71:$H$88)</f>
        <v>1</v>
      </c>
    </row>
    <row r="73" spans="1:9" s="2" customFormat="1" ht="16.2" customHeight="1" x14ac:dyDescent="0.25">
      <c r="A73" s="5">
        <v>3</v>
      </c>
      <c r="B73" s="6" t="s">
        <v>126</v>
      </c>
      <c r="C73" s="6" t="s">
        <v>127</v>
      </c>
      <c r="D73" s="20">
        <v>77</v>
      </c>
      <c r="E73" s="10">
        <f t="shared" si="25"/>
        <v>46.199999999999996</v>
      </c>
      <c r="F73" s="12">
        <v>86.34</v>
      </c>
      <c r="G73" s="16">
        <f t="shared" si="26"/>
        <v>34.536000000000001</v>
      </c>
      <c r="H73" s="16">
        <f t="shared" si="27"/>
        <v>80.73599999999999</v>
      </c>
      <c r="I73" s="5">
        <f t="shared" si="28"/>
        <v>3</v>
      </c>
    </row>
    <row r="74" spans="1:9" s="2" customFormat="1" ht="16.2" customHeight="1" x14ac:dyDescent="0.25">
      <c r="A74" s="5">
        <v>4</v>
      </c>
      <c r="B74" s="6" t="s">
        <v>128</v>
      </c>
      <c r="C74" s="6" t="s">
        <v>129</v>
      </c>
      <c r="D74" s="20">
        <v>76</v>
      </c>
      <c r="E74" s="10">
        <f t="shared" si="25"/>
        <v>45.6</v>
      </c>
      <c r="F74" s="12">
        <v>86.68</v>
      </c>
      <c r="G74" s="16">
        <f t="shared" si="26"/>
        <v>34.672000000000004</v>
      </c>
      <c r="H74" s="16">
        <f t="shared" si="27"/>
        <v>80.272000000000006</v>
      </c>
      <c r="I74" s="5">
        <f t="shared" si="28"/>
        <v>4</v>
      </c>
    </row>
    <row r="75" spans="1:9" s="2" customFormat="1" ht="16.2" customHeight="1" x14ac:dyDescent="0.25">
      <c r="A75" s="5">
        <v>5</v>
      </c>
      <c r="B75" s="6" t="s">
        <v>130</v>
      </c>
      <c r="C75" s="6" t="s">
        <v>131</v>
      </c>
      <c r="D75" s="20">
        <v>74</v>
      </c>
      <c r="E75" s="10">
        <f t="shared" si="25"/>
        <v>44.4</v>
      </c>
      <c r="F75" s="12">
        <v>87.42</v>
      </c>
      <c r="G75" s="16">
        <f t="shared" si="26"/>
        <v>34.968000000000004</v>
      </c>
      <c r="H75" s="16">
        <f>E75+G75</f>
        <v>79.367999999999995</v>
      </c>
      <c r="I75" s="5">
        <f t="shared" si="28"/>
        <v>5</v>
      </c>
    </row>
    <row r="76" spans="1:9" s="2" customFormat="1" ht="16.2" customHeight="1" x14ac:dyDescent="0.25">
      <c r="A76" s="5">
        <v>6</v>
      </c>
      <c r="B76" s="6" t="s">
        <v>132</v>
      </c>
      <c r="C76" s="6" t="s">
        <v>133</v>
      </c>
      <c r="D76" s="20">
        <v>73</v>
      </c>
      <c r="E76" s="10">
        <f t="shared" si="25"/>
        <v>43.8</v>
      </c>
      <c r="F76" s="12">
        <v>88.32</v>
      </c>
      <c r="G76" s="16">
        <f t="shared" si="26"/>
        <v>35.327999999999996</v>
      </c>
      <c r="H76" s="16">
        <f t="shared" si="27"/>
        <v>79.127999999999986</v>
      </c>
      <c r="I76" s="5">
        <f t="shared" si="28"/>
        <v>6</v>
      </c>
    </row>
    <row r="77" spans="1:9" s="2" customFormat="1" ht="16.2" customHeight="1" x14ac:dyDescent="0.25">
      <c r="A77" s="5">
        <v>7</v>
      </c>
      <c r="B77" s="6" t="s">
        <v>134</v>
      </c>
      <c r="C77" s="6" t="s">
        <v>135</v>
      </c>
      <c r="D77" s="20">
        <v>72</v>
      </c>
      <c r="E77" s="10">
        <f t="shared" si="25"/>
        <v>43.199999999999996</v>
      </c>
      <c r="F77" s="12">
        <v>87.68</v>
      </c>
      <c r="G77" s="16">
        <f t="shared" si="26"/>
        <v>35.072000000000003</v>
      </c>
      <c r="H77" s="16">
        <f t="shared" si="27"/>
        <v>78.271999999999991</v>
      </c>
      <c r="I77" s="5">
        <f t="shared" si="28"/>
        <v>8</v>
      </c>
    </row>
    <row r="78" spans="1:9" s="2" customFormat="1" ht="16.2" customHeight="1" x14ac:dyDescent="0.25">
      <c r="A78" s="5">
        <v>8</v>
      </c>
      <c r="B78" s="6" t="s">
        <v>136</v>
      </c>
      <c r="C78" s="6" t="s">
        <v>137</v>
      </c>
      <c r="D78" s="20">
        <v>72</v>
      </c>
      <c r="E78" s="10">
        <f t="shared" si="25"/>
        <v>43.199999999999996</v>
      </c>
      <c r="F78" s="12">
        <v>88.12</v>
      </c>
      <c r="G78" s="16">
        <f t="shared" si="26"/>
        <v>35.248000000000005</v>
      </c>
      <c r="H78" s="16">
        <f t="shared" si="27"/>
        <v>78.448000000000008</v>
      </c>
      <c r="I78" s="5">
        <f t="shared" si="28"/>
        <v>7</v>
      </c>
    </row>
    <row r="79" spans="1:9" s="2" customFormat="1" ht="16.2" customHeight="1" x14ac:dyDescent="0.25">
      <c r="A79" s="5">
        <v>9</v>
      </c>
      <c r="B79" s="6" t="s">
        <v>138</v>
      </c>
      <c r="C79" s="6" t="s">
        <v>139</v>
      </c>
      <c r="D79" s="20">
        <v>71</v>
      </c>
      <c r="E79" s="10">
        <f t="shared" si="25"/>
        <v>42.6</v>
      </c>
      <c r="F79" s="12">
        <v>88.3</v>
      </c>
      <c r="G79" s="16">
        <f t="shared" si="26"/>
        <v>35.32</v>
      </c>
      <c r="H79" s="16">
        <f t="shared" si="27"/>
        <v>77.92</v>
      </c>
      <c r="I79" s="5">
        <f t="shared" si="28"/>
        <v>10</v>
      </c>
    </row>
    <row r="80" spans="1:9" s="2" customFormat="1" ht="16.2" customHeight="1" x14ac:dyDescent="0.25">
      <c r="A80" s="5">
        <v>10</v>
      </c>
      <c r="B80" s="6" t="s">
        <v>140</v>
      </c>
      <c r="C80" s="6" t="s">
        <v>141</v>
      </c>
      <c r="D80" s="20">
        <v>71</v>
      </c>
      <c r="E80" s="10">
        <f t="shared" si="25"/>
        <v>42.6</v>
      </c>
      <c r="F80" s="12">
        <v>88.72</v>
      </c>
      <c r="G80" s="16">
        <f t="shared" si="26"/>
        <v>35.488</v>
      </c>
      <c r="H80" s="16">
        <f t="shared" si="27"/>
        <v>78.087999999999994</v>
      </c>
      <c r="I80" s="5">
        <f t="shared" si="28"/>
        <v>9</v>
      </c>
    </row>
    <row r="81" spans="1:9" s="2" customFormat="1" ht="16.2" customHeight="1" x14ac:dyDescent="0.25">
      <c r="A81" s="5">
        <v>11</v>
      </c>
      <c r="B81" s="6" t="s">
        <v>142</v>
      </c>
      <c r="C81" s="6" t="s">
        <v>143</v>
      </c>
      <c r="D81" s="20">
        <v>68</v>
      </c>
      <c r="E81" s="10">
        <f t="shared" si="25"/>
        <v>40.799999999999997</v>
      </c>
      <c r="F81" s="12">
        <v>85.58</v>
      </c>
      <c r="G81" s="16">
        <f t="shared" si="26"/>
        <v>34.231999999999999</v>
      </c>
      <c r="H81" s="16">
        <f t="shared" si="27"/>
        <v>75.031999999999996</v>
      </c>
      <c r="I81" s="5">
        <f t="shared" si="28"/>
        <v>12</v>
      </c>
    </row>
    <row r="82" spans="1:9" s="2" customFormat="1" ht="16.2" customHeight="1" x14ac:dyDescent="0.25">
      <c r="A82" s="5">
        <v>12</v>
      </c>
      <c r="B82" s="6" t="s">
        <v>144</v>
      </c>
      <c r="C82" s="6" t="s">
        <v>145</v>
      </c>
      <c r="D82" s="20">
        <v>68</v>
      </c>
      <c r="E82" s="10">
        <f t="shared" si="25"/>
        <v>40.799999999999997</v>
      </c>
      <c r="F82" s="12">
        <v>0</v>
      </c>
      <c r="G82" s="16">
        <v>0</v>
      </c>
      <c r="H82" s="16">
        <v>40.799999999999997</v>
      </c>
      <c r="I82" s="5">
        <f t="shared" si="28"/>
        <v>17</v>
      </c>
    </row>
    <row r="83" spans="1:9" s="2" customFormat="1" ht="16.2" customHeight="1" x14ac:dyDescent="0.25">
      <c r="A83" s="5">
        <v>13</v>
      </c>
      <c r="B83" s="6" t="s">
        <v>146</v>
      </c>
      <c r="C83" s="6" t="s">
        <v>147</v>
      </c>
      <c r="D83" s="20">
        <v>68</v>
      </c>
      <c r="E83" s="10">
        <f t="shared" si="25"/>
        <v>40.799999999999997</v>
      </c>
      <c r="F83" s="12">
        <v>88.38</v>
      </c>
      <c r="G83" s="16">
        <f t="shared" si="26"/>
        <v>35.351999999999997</v>
      </c>
      <c r="H83" s="16">
        <f t="shared" si="27"/>
        <v>76.151999999999987</v>
      </c>
      <c r="I83" s="5">
        <f t="shared" si="28"/>
        <v>11</v>
      </c>
    </row>
    <row r="84" spans="1:9" s="2" customFormat="1" ht="16.2" customHeight="1" x14ac:dyDescent="0.25">
      <c r="A84" s="5">
        <v>14</v>
      </c>
      <c r="B84" s="6" t="s">
        <v>148</v>
      </c>
      <c r="C84" s="6" t="s">
        <v>149</v>
      </c>
      <c r="D84" s="20">
        <v>67</v>
      </c>
      <c r="E84" s="10">
        <f t="shared" si="25"/>
        <v>40.199999999999996</v>
      </c>
      <c r="F84" s="12">
        <v>85.76</v>
      </c>
      <c r="G84" s="16">
        <f t="shared" si="26"/>
        <v>34.304000000000002</v>
      </c>
      <c r="H84" s="16">
        <f t="shared" si="27"/>
        <v>74.503999999999991</v>
      </c>
      <c r="I84" s="5">
        <f t="shared" si="28"/>
        <v>14</v>
      </c>
    </row>
    <row r="85" spans="1:9" s="2" customFormat="1" ht="16.2" customHeight="1" x14ac:dyDescent="0.25">
      <c r="A85" s="5">
        <v>15</v>
      </c>
      <c r="B85" s="6" t="s">
        <v>150</v>
      </c>
      <c r="C85" s="6" t="s">
        <v>151</v>
      </c>
      <c r="D85" s="20">
        <v>66</v>
      </c>
      <c r="E85" s="10">
        <f t="shared" si="25"/>
        <v>39.6</v>
      </c>
      <c r="F85" s="12">
        <v>87.78</v>
      </c>
      <c r="G85" s="16">
        <f t="shared" si="26"/>
        <v>35.112000000000002</v>
      </c>
      <c r="H85" s="16">
        <f t="shared" si="27"/>
        <v>74.712000000000003</v>
      </c>
      <c r="I85" s="5">
        <f t="shared" si="28"/>
        <v>13</v>
      </c>
    </row>
    <row r="86" spans="1:9" s="2" customFormat="1" ht="16.2" customHeight="1" x14ac:dyDescent="0.25">
      <c r="A86" s="5">
        <v>16</v>
      </c>
      <c r="B86" s="6" t="s">
        <v>152</v>
      </c>
      <c r="C86" s="6" t="s">
        <v>153</v>
      </c>
      <c r="D86" s="20">
        <v>66</v>
      </c>
      <c r="E86" s="10">
        <f t="shared" si="25"/>
        <v>39.6</v>
      </c>
      <c r="F86" s="12">
        <v>0</v>
      </c>
      <c r="G86" s="16">
        <f t="shared" si="26"/>
        <v>0</v>
      </c>
      <c r="H86" s="16">
        <f t="shared" si="27"/>
        <v>39.6</v>
      </c>
      <c r="I86" s="5">
        <f t="shared" si="28"/>
        <v>18</v>
      </c>
    </row>
    <row r="87" spans="1:9" s="2" customFormat="1" ht="16.2" customHeight="1" x14ac:dyDescent="0.25">
      <c r="A87" s="5">
        <v>17</v>
      </c>
      <c r="B87" s="6" t="s">
        <v>154</v>
      </c>
      <c r="C87" s="6" t="s">
        <v>155</v>
      </c>
      <c r="D87" s="20">
        <v>66</v>
      </c>
      <c r="E87" s="10">
        <f t="shared" si="25"/>
        <v>39.6</v>
      </c>
      <c r="F87" s="12">
        <v>85.42</v>
      </c>
      <c r="G87" s="16">
        <f t="shared" si="26"/>
        <v>34.167999999999999</v>
      </c>
      <c r="H87" s="16">
        <f t="shared" si="27"/>
        <v>73.768000000000001</v>
      </c>
      <c r="I87" s="5">
        <f t="shared" si="28"/>
        <v>15</v>
      </c>
    </row>
    <row r="88" spans="1:9" s="2" customFormat="1" ht="16.2" customHeight="1" x14ac:dyDescent="0.25">
      <c r="A88" s="5">
        <v>18</v>
      </c>
      <c r="B88" s="7" t="s">
        <v>156</v>
      </c>
      <c r="C88" s="7" t="s">
        <v>157</v>
      </c>
      <c r="D88" s="19">
        <v>64</v>
      </c>
      <c r="E88" s="10">
        <f t="shared" si="25"/>
        <v>38.4</v>
      </c>
      <c r="F88" s="12">
        <v>87.74</v>
      </c>
      <c r="G88" s="16">
        <f t="shared" si="26"/>
        <v>35.095999999999997</v>
      </c>
      <c r="H88" s="16">
        <f t="shared" si="27"/>
        <v>73.495999999999995</v>
      </c>
      <c r="I88" s="5">
        <f>RANK(H88,$H$71:$H$88)</f>
        <v>16</v>
      </c>
    </row>
    <row r="89" spans="1:9" s="2" customFormat="1" ht="18.45" customHeight="1" x14ac:dyDescent="0.25">
      <c r="A89" s="24" t="s">
        <v>158</v>
      </c>
      <c r="B89" s="24"/>
      <c r="C89" s="24"/>
      <c r="D89" s="24"/>
      <c r="E89" s="24"/>
      <c r="F89" s="24"/>
      <c r="G89" s="24"/>
      <c r="H89" s="24"/>
      <c r="I89" s="24"/>
    </row>
    <row r="90" spans="1:9" s="2" customFormat="1" ht="18.45" customHeight="1" x14ac:dyDescent="0.25">
      <c r="A90" s="3" t="s">
        <v>2</v>
      </c>
      <c r="B90" s="3" t="s">
        <v>3</v>
      </c>
      <c r="C90" s="3" t="s">
        <v>4</v>
      </c>
      <c r="D90" s="15" t="s">
        <v>5</v>
      </c>
      <c r="E90" s="4" t="s">
        <v>6</v>
      </c>
      <c r="F90" s="11" t="s">
        <v>7</v>
      </c>
      <c r="G90" s="15" t="s">
        <v>8</v>
      </c>
      <c r="H90" s="15" t="s">
        <v>9</v>
      </c>
      <c r="I90" s="4" t="s">
        <v>10</v>
      </c>
    </row>
    <row r="91" spans="1:9" s="2" customFormat="1" ht="18.45" customHeight="1" x14ac:dyDescent="0.25">
      <c r="A91" s="5">
        <v>1</v>
      </c>
      <c r="B91" s="6" t="s">
        <v>159</v>
      </c>
      <c r="C91" s="6" t="s">
        <v>160</v>
      </c>
      <c r="D91" s="20">
        <v>78</v>
      </c>
      <c r="E91" s="10">
        <f t="shared" ref="E91:E92" si="29">D91*60%</f>
        <v>46.8</v>
      </c>
      <c r="F91" s="12">
        <v>88.34</v>
      </c>
      <c r="G91" s="16">
        <f t="shared" ref="G91:G92" si="30">F91*40%</f>
        <v>35.336000000000006</v>
      </c>
      <c r="H91" s="16">
        <f t="shared" ref="H91:H92" si="31">E91+G91</f>
        <v>82.135999999999996</v>
      </c>
      <c r="I91" s="5">
        <v>1</v>
      </c>
    </row>
    <row r="92" spans="1:9" s="2" customFormat="1" ht="18.45" customHeight="1" x14ac:dyDescent="0.25">
      <c r="A92" s="5">
        <v>2</v>
      </c>
      <c r="B92" s="6" t="s">
        <v>161</v>
      </c>
      <c r="C92" s="6" t="s">
        <v>162</v>
      </c>
      <c r="D92" s="20">
        <v>63</v>
      </c>
      <c r="E92" s="10">
        <f t="shared" si="29"/>
        <v>37.799999999999997</v>
      </c>
      <c r="F92" s="12">
        <v>87.54</v>
      </c>
      <c r="G92" s="16">
        <f t="shared" si="30"/>
        <v>35.016000000000005</v>
      </c>
      <c r="H92" s="16">
        <f t="shared" si="31"/>
        <v>72.816000000000003</v>
      </c>
      <c r="I92" s="5">
        <v>2</v>
      </c>
    </row>
    <row r="93" spans="1:9" s="2" customFormat="1" ht="18.45" customHeight="1" x14ac:dyDescent="0.25">
      <c r="A93" s="23" t="s">
        <v>404</v>
      </c>
      <c r="B93" s="23"/>
      <c r="C93" s="23"/>
      <c r="D93" s="23"/>
      <c r="E93" s="23"/>
      <c r="F93" s="23"/>
      <c r="G93" s="23"/>
      <c r="H93" s="23"/>
      <c r="I93" s="23"/>
    </row>
    <row r="94" spans="1:9" s="2" customFormat="1" ht="18.45" customHeight="1" x14ac:dyDescent="0.25">
      <c r="A94" s="3" t="s">
        <v>2</v>
      </c>
      <c r="B94" s="3" t="s">
        <v>3</v>
      </c>
      <c r="C94" s="3" t="s">
        <v>4</v>
      </c>
      <c r="D94" s="15" t="s">
        <v>5</v>
      </c>
      <c r="E94" s="4" t="s">
        <v>6</v>
      </c>
      <c r="F94" s="11" t="s">
        <v>7</v>
      </c>
      <c r="G94" s="15" t="s">
        <v>8</v>
      </c>
      <c r="H94" s="15" t="s">
        <v>9</v>
      </c>
      <c r="I94" s="4" t="s">
        <v>10</v>
      </c>
    </row>
    <row r="95" spans="1:9" s="2" customFormat="1" ht="18.45" customHeight="1" x14ac:dyDescent="0.25">
      <c r="A95" s="5">
        <v>1</v>
      </c>
      <c r="B95" s="6" t="s">
        <v>163</v>
      </c>
      <c r="C95" s="6" t="s">
        <v>164</v>
      </c>
      <c r="D95" s="20">
        <v>72</v>
      </c>
      <c r="E95" s="10">
        <f t="shared" ref="E95:E101" si="32">D95*60%</f>
        <v>43.199999999999996</v>
      </c>
      <c r="F95" s="12">
        <v>89.94</v>
      </c>
      <c r="G95" s="16">
        <f t="shared" ref="G95:G101" si="33">F95*40%</f>
        <v>35.975999999999999</v>
      </c>
      <c r="H95" s="16">
        <f t="shared" ref="H95:H101" si="34">E95+G95</f>
        <v>79.175999999999988</v>
      </c>
      <c r="I95" s="5">
        <f>RANK(H95,$H$95:$H$101)</f>
        <v>1</v>
      </c>
    </row>
    <row r="96" spans="1:9" s="2" customFormat="1" ht="18.45" customHeight="1" x14ac:dyDescent="0.25">
      <c r="A96" s="5">
        <v>2</v>
      </c>
      <c r="B96" s="6" t="s">
        <v>165</v>
      </c>
      <c r="C96" s="6" t="s">
        <v>166</v>
      </c>
      <c r="D96" s="20">
        <v>69</v>
      </c>
      <c r="E96" s="10">
        <f t="shared" si="32"/>
        <v>41.4</v>
      </c>
      <c r="F96" s="12">
        <v>87.22</v>
      </c>
      <c r="G96" s="16">
        <f t="shared" si="33"/>
        <v>34.887999999999998</v>
      </c>
      <c r="H96" s="16">
        <f t="shared" si="34"/>
        <v>76.287999999999997</v>
      </c>
      <c r="I96" s="5">
        <f t="shared" ref="I96:I101" si="35">RANK(H96,$H$95:$H$101)</f>
        <v>3</v>
      </c>
    </row>
    <row r="97" spans="1:9" s="2" customFormat="1" ht="18.45" customHeight="1" x14ac:dyDescent="0.25">
      <c r="A97" s="5">
        <v>3</v>
      </c>
      <c r="B97" s="6" t="s">
        <v>167</v>
      </c>
      <c r="C97" s="6" t="s">
        <v>168</v>
      </c>
      <c r="D97" s="20">
        <v>68</v>
      </c>
      <c r="E97" s="10">
        <f t="shared" si="32"/>
        <v>40.799999999999997</v>
      </c>
      <c r="F97" s="12">
        <v>90.04</v>
      </c>
      <c r="G97" s="16">
        <f t="shared" si="33"/>
        <v>36.016000000000005</v>
      </c>
      <c r="H97" s="16">
        <f t="shared" si="34"/>
        <v>76.816000000000003</v>
      </c>
      <c r="I97" s="5">
        <f t="shared" si="35"/>
        <v>2</v>
      </c>
    </row>
    <row r="98" spans="1:9" s="2" customFormat="1" ht="18.45" customHeight="1" x14ac:dyDescent="0.25">
      <c r="A98" s="5">
        <v>4</v>
      </c>
      <c r="B98" s="6" t="s">
        <v>169</v>
      </c>
      <c r="C98" s="6" t="s">
        <v>170</v>
      </c>
      <c r="D98" s="20">
        <v>67</v>
      </c>
      <c r="E98" s="10">
        <f t="shared" si="32"/>
        <v>40.199999999999996</v>
      </c>
      <c r="F98" s="12">
        <v>86.48</v>
      </c>
      <c r="G98" s="16">
        <f t="shared" si="33"/>
        <v>34.592000000000006</v>
      </c>
      <c r="H98" s="16">
        <f t="shared" si="34"/>
        <v>74.792000000000002</v>
      </c>
      <c r="I98" s="5">
        <f t="shared" si="35"/>
        <v>4</v>
      </c>
    </row>
    <row r="99" spans="1:9" s="2" customFormat="1" ht="18.45" customHeight="1" x14ac:dyDescent="0.25">
      <c r="A99" s="5">
        <v>5</v>
      </c>
      <c r="B99" s="6" t="s">
        <v>171</v>
      </c>
      <c r="C99" s="6" t="s">
        <v>172</v>
      </c>
      <c r="D99" s="20">
        <v>64</v>
      </c>
      <c r="E99" s="10">
        <f t="shared" si="32"/>
        <v>38.4</v>
      </c>
      <c r="F99" s="12">
        <v>89.56</v>
      </c>
      <c r="G99" s="16">
        <f t="shared" si="33"/>
        <v>35.824000000000005</v>
      </c>
      <c r="H99" s="16">
        <f t="shared" si="34"/>
        <v>74.224000000000004</v>
      </c>
      <c r="I99" s="5">
        <f t="shared" si="35"/>
        <v>5</v>
      </c>
    </row>
    <row r="100" spans="1:9" s="2" customFormat="1" ht="18.45" customHeight="1" x14ac:dyDescent="0.25">
      <c r="A100" s="5">
        <v>6</v>
      </c>
      <c r="B100" s="6" t="s">
        <v>173</v>
      </c>
      <c r="C100" s="6" t="s">
        <v>174</v>
      </c>
      <c r="D100" s="20">
        <v>63</v>
      </c>
      <c r="E100" s="10">
        <f t="shared" si="32"/>
        <v>37.799999999999997</v>
      </c>
      <c r="F100" s="12">
        <v>0</v>
      </c>
      <c r="G100" s="16">
        <f t="shared" si="33"/>
        <v>0</v>
      </c>
      <c r="H100" s="16">
        <f t="shared" si="34"/>
        <v>37.799999999999997</v>
      </c>
      <c r="I100" s="5">
        <f t="shared" si="35"/>
        <v>6</v>
      </c>
    </row>
    <row r="101" spans="1:9" s="2" customFormat="1" ht="18.45" customHeight="1" x14ac:dyDescent="0.25">
      <c r="A101" s="5">
        <v>7</v>
      </c>
      <c r="B101" s="6" t="s">
        <v>175</v>
      </c>
      <c r="C101" s="6" t="s">
        <v>176</v>
      </c>
      <c r="D101" s="20">
        <v>63</v>
      </c>
      <c r="E101" s="10">
        <f t="shared" si="32"/>
        <v>37.799999999999997</v>
      </c>
      <c r="F101" s="12">
        <v>0</v>
      </c>
      <c r="G101" s="16">
        <f t="shared" si="33"/>
        <v>0</v>
      </c>
      <c r="H101" s="16">
        <f t="shared" si="34"/>
        <v>37.799999999999997</v>
      </c>
      <c r="I101" s="5">
        <f t="shared" si="35"/>
        <v>6</v>
      </c>
    </row>
    <row r="102" spans="1:9" s="2" customFormat="1" ht="18.45" customHeight="1" x14ac:dyDescent="0.25">
      <c r="A102" s="23" t="s">
        <v>405</v>
      </c>
      <c r="B102" s="23"/>
      <c r="C102" s="23"/>
      <c r="D102" s="23"/>
      <c r="E102" s="23"/>
      <c r="F102" s="23"/>
      <c r="G102" s="23"/>
      <c r="H102" s="23"/>
      <c r="I102" s="23"/>
    </row>
    <row r="103" spans="1:9" s="2" customFormat="1" ht="18.45" customHeight="1" x14ac:dyDescent="0.25">
      <c r="A103" s="3" t="s">
        <v>2</v>
      </c>
      <c r="B103" s="3" t="s">
        <v>3</v>
      </c>
      <c r="C103" s="3" t="s">
        <v>4</v>
      </c>
      <c r="D103" s="15" t="s">
        <v>5</v>
      </c>
      <c r="E103" s="4" t="s">
        <v>6</v>
      </c>
      <c r="F103" s="11" t="s">
        <v>7</v>
      </c>
      <c r="G103" s="15" t="s">
        <v>8</v>
      </c>
      <c r="H103" s="15" t="s">
        <v>9</v>
      </c>
      <c r="I103" s="4" t="s">
        <v>10</v>
      </c>
    </row>
    <row r="104" spans="1:9" s="2" customFormat="1" ht="18.45" customHeight="1" x14ac:dyDescent="0.25">
      <c r="A104" s="5">
        <v>1</v>
      </c>
      <c r="B104" s="6" t="s">
        <v>177</v>
      </c>
      <c r="C104" s="6" t="s">
        <v>178</v>
      </c>
      <c r="D104" s="20">
        <v>74</v>
      </c>
      <c r="E104" s="10">
        <f t="shared" ref="E104:E106" si="36">D104*60%</f>
        <v>44.4</v>
      </c>
      <c r="F104" s="12">
        <v>86</v>
      </c>
      <c r="G104" s="16">
        <f t="shared" ref="G104:G106" si="37">F104*40%</f>
        <v>34.4</v>
      </c>
      <c r="H104" s="16">
        <f t="shared" ref="H104:H106" si="38">E104+G104</f>
        <v>78.8</v>
      </c>
      <c r="I104" s="5">
        <v>1</v>
      </c>
    </row>
    <row r="105" spans="1:9" s="2" customFormat="1" ht="18.45" customHeight="1" x14ac:dyDescent="0.25">
      <c r="A105" s="5">
        <v>2</v>
      </c>
      <c r="B105" s="6" t="s">
        <v>179</v>
      </c>
      <c r="C105" s="6" t="s">
        <v>180</v>
      </c>
      <c r="D105" s="20">
        <v>67</v>
      </c>
      <c r="E105" s="10">
        <f t="shared" si="36"/>
        <v>40.199999999999996</v>
      </c>
      <c r="F105" s="12">
        <v>88.18</v>
      </c>
      <c r="G105" s="16">
        <f t="shared" si="37"/>
        <v>35.272000000000006</v>
      </c>
      <c r="H105" s="16">
        <f t="shared" si="38"/>
        <v>75.472000000000008</v>
      </c>
      <c r="I105" s="5">
        <v>3</v>
      </c>
    </row>
    <row r="106" spans="1:9" s="2" customFormat="1" ht="18.45" customHeight="1" x14ac:dyDescent="0.25">
      <c r="A106" s="5">
        <v>3</v>
      </c>
      <c r="B106" s="6" t="s">
        <v>181</v>
      </c>
      <c r="C106" s="6" t="s">
        <v>182</v>
      </c>
      <c r="D106" s="20">
        <v>67</v>
      </c>
      <c r="E106" s="10">
        <f t="shared" si="36"/>
        <v>40.199999999999996</v>
      </c>
      <c r="F106" s="12">
        <v>88.22</v>
      </c>
      <c r="G106" s="16">
        <f t="shared" si="37"/>
        <v>35.288000000000004</v>
      </c>
      <c r="H106" s="16">
        <f t="shared" si="38"/>
        <v>75.488</v>
      </c>
      <c r="I106" s="5">
        <v>2</v>
      </c>
    </row>
    <row r="107" spans="1:9" s="2" customFormat="1" ht="18.45" customHeight="1" x14ac:dyDescent="0.25">
      <c r="A107" s="23" t="s">
        <v>406</v>
      </c>
      <c r="B107" s="23"/>
      <c r="C107" s="23"/>
      <c r="D107" s="23"/>
      <c r="E107" s="23"/>
      <c r="F107" s="23"/>
      <c r="G107" s="23"/>
      <c r="H107" s="23"/>
      <c r="I107" s="23"/>
    </row>
    <row r="108" spans="1:9" s="2" customFormat="1" ht="18.45" customHeight="1" x14ac:dyDescent="0.25">
      <c r="A108" s="3" t="s">
        <v>2</v>
      </c>
      <c r="B108" s="3" t="s">
        <v>3</v>
      </c>
      <c r="C108" s="3" t="s">
        <v>4</v>
      </c>
      <c r="D108" s="15" t="s">
        <v>5</v>
      </c>
      <c r="E108" s="4" t="s">
        <v>6</v>
      </c>
      <c r="F108" s="11" t="s">
        <v>7</v>
      </c>
      <c r="G108" s="15" t="s">
        <v>8</v>
      </c>
      <c r="H108" s="15" t="s">
        <v>9</v>
      </c>
      <c r="I108" s="4" t="s">
        <v>10</v>
      </c>
    </row>
    <row r="109" spans="1:9" s="2" customFormat="1" ht="18.45" customHeight="1" x14ac:dyDescent="0.25">
      <c r="A109" s="5">
        <v>1</v>
      </c>
      <c r="B109" s="6" t="s">
        <v>183</v>
      </c>
      <c r="C109" s="6" t="s">
        <v>184</v>
      </c>
      <c r="D109" s="20">
        <v>60</v>
      </c>
      <c r="E109" s="10">
        <f t="shared" ref="E109" si="39">D109*60%</f>
        <v>36</v>
      </c>
      <c r="F109" s="12">
        <v>0</v>
      </c>
      <c r="G109" s="16">
        <f>F109*40%</f>
        <v>0</v>
      </c>
      <c r="H109" s="16">
        <f t="shared" ref="H109" si="40">E109+G109</f>
        <v>36</v>
      </c>
      <c r="I109" s="18">
        <v>1</v>
      </c>
    </row>
    <row r="110" spans="1:9" s="2" customFormat="1" ht="18.45" customHeight="1" x14ac:dyDescent="0.25">
      <c r="A110" s="23" t="s">
        <v>407</v>
      </c>
      <c r="B110" s="23"/>
      <c r="C110" s="23"/>
      <c r="D110" s="23"/>
      <c r="E110" s="23"/>
      <c r="F110" s="23"/>
      <c r="G110" s="23"/>
      <c r="H110" s="23"/>
      <c r="I110" s="23"/>
    </row>
    <row r="111" spans="1:9" s="2" customFormat="1" ht="18.45" customHeight="1" x14ac:dyDescent="0.25">
      <c r="A111" s="3" t="s">
        <v>2</v>
      </c>
      <c r="B111" s="3" t="s">
        <v>3</v>
      </c>
      <c r="C111" s="3" t="s">
        <v>4</v>
      </c>
      <c r="D111" s="15" t="s">
        <v>5</v>
      </c>
      <c r="E111" s="4" t="s">
        <v>6</v>
      </c>
      <c r="F111" s="11" t="s">
        <v>7</v>
      </c>
      <c r="G111" s="15" t="s">
        <v>8</v>
      </c>
      <c r="H111" s="15" t="s">
        <v>9</v>
      </c>
      <c r="I111" s="4" t="s">
        <v>10</v>
      </c>
    </row>
    <row r="112" spans="1:9" s="2" customFormat="1" ht="18.45" customHeight="1" x14ac:dyDescent="0.25">
      <c r="A112" s="5">
        <v>1</v>
      </c>
      <c r="B112" s="6" t="s">
        <v>185</v>
      </c>
      <c r="C112" s="6" t="s">
        <v>186</v>
      </c>
      <c r="D112" s="20">
        <v>89</v>
      </c>
      <c r="E112" s="10">
        <f t="shared" ref="E112:E118" si="41">D112*60%</f>
        <v>53.4</v>
      </c>
      <c r="F112" s="12">
        <v>87.52</v>
      </c>
      <c r="G112" s="16">
        <f t="shared" ref="G112:G118" si="42">F112*40%</f>
        <v>35.008000000000003</v>
      </c>
      <c r="H112" s="16">
        <f t="shared" ref="H112:H118" si="43">E112+G112</f>
        <v>88.408000000000001</v>
      </c>
      <c r="I112" s="5">
        <f>RANK(H112,$H$112:$H$118)</f>
        <v>1</v>
      </c>
    </row>
    <row r="113" spans="1:9" s="2" customFormat="1" ht="18.45" customHeight="1" x14ac:dyDescent="0.25">
      <c r="A113" s="5">
        <v>2</v>
      </c>
      <c r="B113" s="6" t="s">
        <v>187</v>
      </c>
      <c r="C113" s="6" t="s">
        <v>188</v>
      </c>
      <c r="D113" s="20">
        <v>83</v>
      </c>
      <c r="E113" s="10">
        <f t="shared" si="41"/>
        <v>49.8</v>
      </c>
      <c r="F113" s="12">
        <v>89.68</v>
      </c>
      <c r="G113" s="16">
        <f t="shared" si="42"/>
        <v>35.872000000000007</v>
      </c>
      <c r="H113" s="16">
        <f t="shared" si="43"/>
        <v>85.671999999999997</v>
      </c>
      <c r="I113" s="5">
        <f t="shared" ref="I113:I118" si="44">RANK(H113,$H$112:$H$118)</f>
        <v>2</v>
      </c>
    </row>
    <row r="114" spans="1:9" s="2" customFormat="1" ht="18.45" customHeight="1" x14ac:dyDescent="0.25">
      <c r="A114" s="5">
        <v>3</v>
      </c>
      <c r="B114" s="6" t="s">
        <v>189</v>
      </c>
      <c r="C114" s="6" t="s">
        <v>190</v>
      </c>
      <c r="D114" s="20">
        <v>76</v>
      </c>
      <c r="E114" s="10">
        <f t="shared" si="41"/>
        <v>45.6</v>
      </c>
      <c r="F114" s="12">
        <v>0</v>
      </c>
      <c r="G114" s="16">
        <f t="shared" si="42"/>
        <v>0</v>
      </c>
      <c r="H114" s="16">
        <f t="shared" si="43"/>
        <v>45.6</v>
      </c>
      <c r="I114" s="5">
        <f t="shared" si="44"/>
        <v>7</v>
      </c>
    </row>
    <row r="115" spans="1:9" s="2" customFormat="1" ht="18.45" customHeight="1" x14ac:dyDescent="0.25">
      <c r="A115" s="5">
        <v>4</v>
      </c>
      <c r="B115" s="6" t="s">
        <v>191</v>
      </c>
      <c r="C115" s="6" t="s">
        <v>192</v>
      </c>
      <c r="D115" s="20">
        <v>75</v>
      </c>
      <c r="E115" s="10">
        <f t="shared" si="41"/>
        <v>45</v>
      </c>
      <c r="F115" s="12">
        <v>85.76</v>
      </c>
      <c r="G115" s="16">
        <f t="shared" si="42"/>
        <v>34.304000000000002</v>
      </c>
      <c r="H115" s="16">
        <f t="shared" si="43"/>
        <v>79.304000000000002</v>
      </c>
      <c r="I115" s="5">
        <f t="shared" si="44"/>
        <v>4</v>
      </c>
    </row>
    <row r="116" spans="1:9" s="2" customFormat="1" ht="18.45" customHeight="1" x14ac:dyDescent="0.25">
      <c r="A116" s="5">
        <v>5</v>
      </c>
      <c r="B116" s="6" t="s">
        <v>193</v>
      </c>
      <c r="C116" s="6" t="s">
        <v>194</v>
      </c>
      <c r="D116" s="20">
        <v>73.5</v>
      </c>
      <c r="E116" s="10">
        <f t="shared" si="41"/>
        <v>44.1</v>
      </c>
      <c r="F116" s="12">
        <v>88.2</v>
      </c>
      <c r="G116" s="16">
        <f t="shared" si="42"/>
        <v>35.28</v>
      </c>
      <c r="H116" s="16">
        <f t="shared" si="43"/>
        <v>79.38</v>
      </c>
      <c r="I116" s="5">
        <f t="shared" si="44"/>
        <v>3</v>
      </c>
    </row>
    <row r="117" spans="1:9" s="2" customFormat="1" ht="18.45" customHeight="1" x14ac:dyDescent="0.25">
      <c r="A117" s="5">
        <v>6</v>
      </c>
      <c r="B117" s="7" t="s">
        <v>195</v>
      </c>
      <c r="C117" s="7" t="s">
        <v>196</v>
      </c>
      <c r="D117" s="19">
        <v>71</v>
      </c>
      <c r="E117" s="10">
        <f t="shared" si="41"/>
        <v>42.6</v>
      </c>
      <c r="F117" s="12">
        <v>86.58</v>
      </c>
      <c r="G117" s="16">
        <f t="shared" si="42"/>
        <v>34.631999999999998</v>
      </c>
      <c r="H117" s="16">
        <f t="shared" si="43"/>
        <v>77.231999999999999</v>
      </c>
      <c r="I117" s="5">
        <f t="shared" si="44"/>
        <v>5</v>
      </c>
    </row>
    <row r="118" spans="1:9" s="2" customFormat="1" ht="18.45" customHeight="1" x14ac:dyDescent="0.25">
      <c r="A118" s="5">
        <v>7</v>
      </c>
      <c r="B118" s="7" t="s">
        <v>197</v>
      </c>
      <c r="C118" s="7" t="s">
        <v>198</v>
      </c>
      <c r="D118" s="19">
        <v>71</v>
      </c>
      <c r="E118" s="10">
        <f t="shared" si="41"/>
        <v>42.6</v>
      </c>
      <c r="F118" s="12">
        <v>85.96</v>
      </c>
      <c r="G118" s="16">
        <f t="shared" si="42"/>
        <v>34.384</v>
      </c>
      <c r="H118" s="16">
        <f t="shared" si="43"/>
        <v>76.984000000000009</v>
      </c>
      <c r="I118" s="5">
        <f t="shared" si="44"/>
        <v>6</v>
      </c>
    </row>
    <row r="119" spans="1:9" s="2" customFormat="1" ht="18.45" customHeight="1" x14ac:dyDescent="0.25">
      <c r="A119" s="23" t="s">
        <v>408</v>
      </c>
      <c r="B119" s="23"/>
      <c r="C119" s="23"/>
      <c r="D119" s="23"/>
      <c r="E119" s="23"/>
      <c r="F119" s="23"/>
      <c r="G119" s="23"/>
      <c r="H119" s="23"/>
      <c r="I119" s="23"/>
    </row>
    <row r="120" spans="1:9" s="2" customFormat="1" ht="18.45" customHeight="1" x14ac:dyDescent="0.25">
      <c r="A120" s="3" t="s">
        <v>2</v>
      </c>
      <c r="B120" s="3" t="s">
        <v>3</v>
      </c>
      <c r="C120" s="3" t="s">
        <v>4</v>
      </c>
      <c r="D120" s="15" t="s">
        <v>5</v>
      </c>
      <c r="E120" s="4" t="s">
        <v>6</v>
      </c>
      <c r="F120" s="11" t="s">
        <v>7</v>
      </c>
      <c r="G120" s="15" t="s">
        <v>8</v>
      </c>
      <c r="H120" s="15" t="s">
        <v>9</v>
      </c>
      <c r="I120" s="4" t="s">
        <v>10</v>
      </c>
    </row>
    <row r="121" spans="1:9" s="2" customFormat="1" ht="18.45" customHeight="1" x14ac:dyDescent="0.25">
      <c r="A121" s="5">
        <v>1</v>
      </c>
      <c r="B121" s="6" t="s">
        <v>199</v>
      </c>
      <c r="C121" s="6" t="s">
        <v>200</v>
      </c>
      <c r="D121" s="20">
        <v>80</v>
      </c>
      <c r="E121" s="10">
        <f t="shared" ref="E121:E126" si="45">D121*60%</f>
        <v>48</v>
      </c>
      <c r="F121" s="12">
        <v>89.7</v>
      </c>
      <c r="G121" s="16">
        <f t="shared" ref="G121:G126" si="46">F121*40%</f>
        <v>35.880000000000003</v>
      </c>
      <c r="H121" s="16">
        <f t="shared" ref="H121:H126" si="47">E121+G121</f>
        <v>83.88</v>
      </c>
      <c r="I121" s="5">
        <f>RANK(H121,$H$121:$H$126)</f>
        <v>1</v>
      </c>
    </row>
    <row r="122" spans="1:9" s="2" customFormat="1" ht="18.45" customHeight="1" x14ac:dyDescent="0.25">
      <c r="A122" s="5">
        <v>2</v>
      </c>
      <c r="B122" s="6" t="s">
        <v>201</v>
      </c>
      <c r="C122" s="6" t="s">
        <v>202</v>
      </c>
      <c r="D122" s="20">
        <v>78</v>
      </c>
      <c r="E122" s="10">
        <f t="shared" si="45"/>
        <v>46.8</v>
      </c>
      <c r="F122" s="12">
        <v>88</v>
      </c>
      <c r="G122" s="16">
        <f t="shared" si="46"/>
        <v>35.200000000000003</v>
      </c>
      <c r="H122" s="16">
        <f t="shared" si="47"/>
        <v>82</v>
      </c>
      <c r="I122" s="5">
        <f t="shared" ref="I122:I126" si="48">RANK(H122,$H$121:$H$126)</f>
        <v>3</v>
      </c>
    </row>
    <row r="123" spans="1:9" s="2" customFormat="1" ht="18.45" customHeight="1" x14ac:dyDescent="0.25">
      <c r="A123" s="5">
        <v>3</v>
      </c>
      <c r="B123" s="6" t="s">
        <v>203</v>
      </c>
      <c r="C123" s="6" t="s">
        <v>204</v>
      </c>
      <c r="D123" s="20">
        <v>78</v>
      </c>
      <c r="E123" s="10">
        <f t="shared" si="45"/>
        <v>46.8</v>
      </c>
      <c r="F123" s="12">
        <v>88.52</v>
      </c>
      <c r="G123" s="16">
        <f t="shared" si="46"/>
        <v>35.408000000000001</v>
      </c>
      <c r="H123" s="16">
        <f t="shared" si="47"/>
        <v>82.207999999999998</v>
      </c>
      <c r="I123" s="5">
        <f t="shared" si="48"/>
        <v>2</v>
      </c>
    </row>
    <row r="124" spans="1:9" s="2" customFormat="1" ht="18.45" customHeight="1" x14ac:dyDescent="0.25">
      <c r="A124" s="5">
        <v>4</v>
      </c>
      <c r="B124" s="6" t="s">
        <v>205</v>
      </c>
      <c r="C124" s="6" t="s">
        <v>206</v>
      </c>
      <c r="D124" s="20">
        <v>72</v>
      </c>
      <c r="E124" s="10">
        <f t="shared" si="45"/>
        <v>43.199999999999996</v>
      </c>
      <c r="F124" s="12">
        <v>87.86</v>
      </c>
      <c r="G124" s="16">
        <f t="shared" si="46"/>
        <v>35.143999999999998</v>
      </c>
      <c r="H124" s="16">
        <f t="shared" si="47"/>
        <v>78.343999999999994</v>
      </c>
      <c r="I124" s="5">
        <f t="shared" si="48"/>
        <v>5</v>
      </c>
    </row>
    <row r="125" spans="1:9" s="2" customFormat="1" ht="18.45" customHeight="1" x14ac:dyDescent="0.25">
      <c r="A125" s="5">
        <v>5</v>
      </c>
      <c r="B125" s="6" t="s">
        <v>207</v>
      </c>
      <c r="C125" s="6" t="s">
        <v>208</v>
      </c>
      <c r="D125" s="20">
        <v>72</v>
      </c>
      <c r="E125" s="10">
        <f t="shared" si="45"/>
        <v>43.199999999999996</v>
      </c>
      <c r="F125" s="12">
        <v>87.18</v>
      </c>
      <c r="G125" s="16">
        <f t="shared" si="46"/>
        <v>34.872000000000007</v>
      </c>
      <c r="H125" s="16">
        <f t="shared" si="47"/>
        <v>78.072000000000003</v>
      </c>
      <c r="I125" s="5">
        <f t="shared" si="48"/>
        <v>6</v>
      </c>
    </row>
    <row r="126" spans="1:9" s="2" customFormat="1" ht="18.45" customHeight="1" x14ac:dyDescent="0.25">
      <c r="A126" s="5">
        <v>6</v>
      </c>
      <c r="B126" s="6" t="s">
        <v>209</v>
      </c>
      <c r="C126" s="6" t="s">
        <v>210</v>
      </c>
      <c r="D126" s="20">
        <v>72</v>
      </c>
      <c r="E126" s="10">
        <f t="shared" si="45"/>
        <v>43.199999999999996</v>
      </c>
      <c r="F126" s="12">
        <v>88.2</v>
      </c>
      <c r="G126" s="16">
        <f t="shared" si="46"/>
        <v>35.28</v>
      </c>
      <c r="H126" s="16">
        <f t="shared" si="47"/>
        <v>78.47999999999999</v>
      </c>
      <c r="I126" s="5">
        <f t="shared" si="48"/>
        <v>4</v>
      </c>
    </row>
    <row r="127" spans="1:9" s="2" customFormat="1" ht="18.45" customHeight="1" x14ac:dyDescent="0.25">
      <c r="A127" s="23" t="s">
        <v>409</v>
      </c>
      <c r="B127" s="23"/>
      <c r="C127" s="23"/>
      <c r="D127" s="23"/>
      <c r="E127" s="23"/>
      <c r="F127" s="23"/>
      <c r="G127" s="23"/>
      <c r="H127" s="23"/>
      <c r="I127" s="23"/>
    </row>
    <row r="128" spans="1:9" s="2" customFormat="1" ht="18.45" customHeight="1" x14ac:dyDescent="0.25">
      <c r="A128" s="3" t="s">
        <v>2</v>
      </c>
      <c r="B128" s="3" t="s">
        <v>3</v>
      </c>
      <c r="C128" s="3" t="s">
        <v>4</v>
      </c>
      <c r="D128" s="15" t="s">
        <v>5</v>
      </c>
      <c r="E128" s="4" t="s">
        <v>6</v>
      </c>
      <c r="F128" s="11" t="s">
        <v>7</v>
      </c>
      <c r="G128" s="15" t="s">
        <v>8</v>
      </c>
      <c r="H128" s="15" t="s">
        <v>9</v>
      </c>
      <c r="I128" s="4" t="s">
        <v>10</v>
      </c>
    </row>
    <row r="129" spans="1:9" s="2" customFormat="1" ht="18.45" customHeight="1" x14ac:dyDescent="0.25">
      <c r="A129" s="5">
        <v>1</v>
      </c>
      <c r="B129" s="6" t="s">
        <v>211</v>
      </c>
      <c r="C129" s="6" t="s">
        <v>212</v>
      </c>
      <c r="D129" s="20">
        <v>61</v>
      </c>
      <c r="E129" s="10">
        <f t="shared" ref="E129" si="49">D129*60%</f>
        <v>36.6</v>
      </c>
      <c r="F129" s="12">
        <v>89.66</v>
      </c>
      <c r="G129" s="16">
        <f>F129*40%</f>
        <v>35.863999999999997</v>
      </c>
      <c r="H129" s="16">
        <f t="shared" ref="H129" si="50">E129+G129</f>
        <v>72.463999999999999</v>
      </c>
      <c r="I129" s="5">
        <v>1</v>
      </c>
    </row>
    <row r="130" spans="1:9" s="2" customFormat="1" ht="18" customHeight="1" x14ac:dyDescent="0.25">
      <c r="A130" s="24" t="s">
        <v>410</v>
      </c>
      <c r="B130" s="24"/>
      <c r="C130" s="24"/>
      <c r="D130" s="24"/>
      <c r="E130" s="24"/>
      <c r="F130" s="24"/>
      <c r="G130" s="24"/>
      <c r="H130" s="24"/>
      <c r="I130" s="24"/>
    </row>
    <row r="131" spans="1:9" s="2" customFormat="1" ht="18" customHeight="1" x14ac:dyDescent="0.25">
      <c r="A131" s="3" t="s">
        <v>2</v>
      </c>
      <c r="B131" s="3" t="s">
        <v>3</v>
      </c>
      <c r="C131" s="3" t="s">
        <v>4</v>
      </c>
      <c r="D131" s="15" t="s">
        <v>5</v>
      </c>
      <c r="E131" s="4" t="s">
        <v>6</v>
      </c>
      <c r="F131" s="11" t="s">
        <v>7</v>
      </c>
      <c r="G131" s="15" t="s">
        <v>8</v>
      </c>
      <c r="H131" s="15" t="s">
        <v>9</v>
      </c>
      <c r="I131" s="4" t="s">
        <v>10</v>
      </c>
    </row>
    <row r="132" spans="1:9" s="2" customFormat="1" ht="18" customHeight="1" x14ac:dyDescent="0.25">
      <c r="A132" s="8">
        <v>1</v>
      </c>
      <c r="B132" s="6" t="s">
        <v>213</v>
      </c>
      <c r="C132" s="6" t="s">
        <v>214</v>
      </c>
      <c r="D132" s="20">
        <v>63</v>
      </c>
      <c r="E132" s="10">
        <f t="shared" ref="E132" si="51">D132*60%</f>
        <v>37.799999999999997</v>
      </c>
      <c r="F132" s="12">
        <v>89.2</v>
      </c>
      <c r="G132" s="16">
        <v>35.68</v>
      </c>
      <c r="H132" s="16">
        <f t="shared" ref="H132" si="52">E132+G132</f>
        <v>73.47999999999999</v>
      </c>
      <c r="I132" s="5">
        <v>1</v>
      </c>
    </row>
    <row r="133" spans="1:9" s="2" customFormat="1" ht="18" customHeight="1" x14ac:dyDescent="0.25">
      <c r="A133" s="23" t="s">
        <v>411</v>
      </c>
      <c r="B133" s="23"/>
      <c r="C133" s="23"/>
      <c r="D133" s="23"/>
      <c r="E133" s="23"/>
      <c r="F133" s="23"/>
      <c r="G133" s="23"/>
      <c r="H133" s="23"/>
      <c r="I133" s="23"/>
    </row>
    <row r="134" spans="1:9" s="2" customFormat="1" ht="18" customHeight="1" x14ac:dyDescent="0.25">
      <c r="A134" s="3" t="s">
        <v>2</v>
      </c>
      <c r="B134" s="3" t="s">
        <v>3</v>
      </c>
      <c r="C134" s="3" t="s">
        <v>4</v>
      </c>
      <c r="D134" s="15" t="s">
        <v>5</v>
      </c>
      <c r="E134" s="4" t="s">
        <v>6</v>
      </c>
      <c r="F134" s="11" t="s">
        <v>7</v>
      </c>
      <c r="G134" s="15" t="s">
        <v>8</v>
      </c>
      <c r="H134" s="15" t="s">
        <v>9</v>
      </c>
      <c r="I134" s="4" t="s">
        <v>10</v>
      </c>
    </row>
    <row r="135" spans="1:9" s="2" customFormat="1" ht="18" customHeight="1" x14ac:dyDescent="0.25">
      <c r="A135" s="5">
        <v>1</v>
      </c>
      <c r="B135" s="6" t="s">
        <v>215</v>
      </c>
      <c r="C135" s="6" t="s">
        <v>216</v>
      </c>
      <c r="D135" s="20">
        <v>78</v>
      </c>
      <c r="E135" s="10">
        <f t="shared" ref="E135:E141" si="53">D135*60%</f>
        <v>46.8</v>
      </c>
      <c r="F135" s="12">
        <v>87.48</v>
      </c>
      <c r="G135" s="16">
        <f t="shared" ref="G135:G141" si="54">F135*40%</f>
        <v>34.992000000000004</v>
      </c>
      <c r="H135" s="16">
        <f t="shared" ref="H135:H141" si="55">E135+G135</f>
        <v>81.792000000000002</v>
      </c>
      <c r="I135" s="5">
        <f>RANK(H135,$H$135:$H$141)</f>
        <v>2</v>
      </c>
    </row>
    <row r="136" spans="1:9" s="2" customFormat="1" ht="18" customHeight="1" x14ac:dyDescent="0.25">
      <c r="A136" s="5">
        <v>2</v>
      </c>
      <c r="B136" s="6" t="s">
        <v>217</v>
      </c>
      <c r="C136" s="6" t="s">
        <v>218</v>
      </c>
      <c r="D136" s="20">
        <v>77</v>
      </c>
      <c r="E136" s="10">
        <f t="shared" si="53"/>
        <v>46.199999999999996</v>
      </c>
      <c r="F136" s="12">
        <v>89.26</v>
      </c>
      <c r="G136" s="16">
        <f t="shared" si="54"/>
        <v>35.704000000000001</v>
      </c>
      <c r="H136" s="16">
        <f t="shared" si="55"/>
        <v>81.903999999999996</v>
      </c>
      <c r="I136" s="5">
        <f t="shared" ref="I136:I141" si="56">RANK(H136,$H$135:$H$141)</f>
        <v>1</v>
      </c>
    </row>
    <row r="137" spans="1:9" s="2" customFormat="1" ht="18" customHeight="1" x14ac:dyDescent="0.25">
      <c r="A137" s="5">
        <v>3</v>
      </c>
      <c r="B137" s="6" t="s">
        <v>219</v>
      </c>
      <c r="C137" s="6" t="s">
        <v>220</v>
      </c>
      <c r="D137" s="20">
        <v>74</v>
      </c>
      <c r="E137" s="10">
        <f t="shared" si="53"/>
        <v>44.4</v>
      </c>
      <c r="F137" s="12">
        <v>0</v>
      </c>
      <c r="G137" s="16">
        <f t="shared" si="54"/>
        <v>0</v>
      </c>
      <c r="H137" s="16">
        <f t="shared" si="55"/>
        <v>44.4</v>
      </c>
      <c r="I137" s="5">
        <f t="shared" si="56"/>
        <v>6</v>
      </c>
    </row>
    <row r="138" spans="1:9" s="2" customFormat="1" ht="18" customHeight="1" x14ac:dyDescent="0.25">
      <c r="A138" s="5">
        <v>4</v>
      </c>
      <c r="B138" s="6" t="s">
        <v>221</v>
      </c>
      <c r="C138" s="6" t="s">
        <v>222</v>
      </c>
      <c r="D138" s="20">
        <v>74</v>
      </c>
      <c r="E138" s="10">
        <f t="shared" si="53"/>
        <v>44.4</v>
      </c>
      <c r="F138" s="12">
        <v>88.46</v>
      </c>
      <c r="G138" s="16">
        <f t="shared" si="54"/>
        <v>35.384</v>
      </c>
      <c r="H138" s="16">
        <f t="shared" si="55"/>
        <v>79.783999999999992</v>
      </c>
      <c r="I138" s="5">
        <f t="shared" si="56"/>
        <v>4</v>
      </c>
    </row>
    <row r="139" spans="1:9" s="2" customFormat="1" ht="18" customHeight="1" x14ac:dyDescent="0.25">
      <c r="A139" s="5">
        <v>5</v>
      </c>
      <c r="B139" s="6" t="s">
        <v>223</v>
      </c>
      <c r="C139" s="6" t="s">
        <v>224</v>
      </c>
      <c r="D139" s="20">
        <v>74</v>
      </c>
      <c r="E139" s="10">
        <f t="shared" si="53"/>
        <v>44.4</v>
      </c>
      <c r="F139" s="12">
        <v>89.6</v>
      </c>
      <c r="G139" s="16">
        <f t="shared" si="54"/>
        <v>35.839999999999996</v>
      </c>
      <c r="H139" s="16">
        <f t="shared" si="55"/>
        <v>80.239999999999995</v>
      </c>
      <c r="I139" s="5">
        <f t="shared" si="56"/>
        <v>3</v>
      </c>
    </row>
    <row r="140" spans="1:9" s="2" customFormat="1" ht="18" customHeight="1" x14ac:dyDescent="0.25">
      <c r="A140" s="5">
        <v>6</v>
      </c>
      <c r="B140" s="6" t="s">
        <v>225</v>
      </c>
      <c r="C140" s="6" t="s">
        <v>226</v>
      </c>
      <c r="D140" s="20">
        <v>69</v>
      </c>
      <c r="E140" s="10">
        <f t="shared" si="53"/>
        <v>41.4</v>
      </c>
      <c r="F140" s="12">
        <v>0</v>
      </c>
      <c r="G140" s="16">
        <f t="shared" si="54"/>
        <v>0</v>
      </c>
      <c r="H140" s="16">
        <f t="shared" si="55"/>
        <v>41.4</v>
      </c>
      <c r="I140" s="5">
        <f t="shared" si="56"/>
        <v>7</v>
      </c>
    </row>
    <row r="141" spans="1:9" s="2" customFormat="1" ht="18" customHeight="1" x14ac:dyDescent="0.25">
      <c r="A141" s="5">
        <v>7</v>
      </c>
      <c r="B141" s="6" t="s">
        <v>227</v>
      </c>
      <c r="C141" s="6" t="s">
        <v>228</v>
      </c>
      <c r="D141" s="20">
        <v>69</v>
      </c>
      <c r="E141" s="10">
        <f t="shared" si="53"/>
        <v>41.4</v>
      </c>
      <c r="F141" s="12">
        <v>85.28</v>
      </c>
      <c r="G141" s="16">
        <f t="shared" si="54"/>
        <v>34.112000000000002</v>
      </c>
      <c r="H141" s="16">
        <f t="shared" si="55"/>
        <v>75.512</v>
      </c>
      <c r="I141" s="5">
        <f t="shared" si="56"/>
        <v>5</v>
      </c>
    </row>
    <row r="142" spans="1:9" s="2" customFormat="1" ht="18" customHeight="1" x14ac:dyDescent="0.25">
      <c r="A142" s="23" t="s">
        <v>412</v>
      </c>
      <c r="B142" s="23"/>
      <c r="C142" s="23"/>
      <c r="D142" s="23"/>
      <c r="E142" s="23"/>
      <c r="F142" s="23"/>
      <c r="G142" s="23"/>
      <c r="H142" s="23"/>
      <c r="I142" s="23"/>
    </row>
    <row r="143" spans="1:9" s="2" customFormat="1" ht="18" customHeight="1" x14ac:dyDescent="0.25">
      <c r="A143" s="3" t="s">
        <v>2</v>
      </c>
      <c r="B143" s="3" t="s">
        <v>3</v>
      </c>
      <c r="C143" s="3" t="s">
        <v>4</v>
      </c>
      <c r="D143" s="15" t="s">
        <v>5</v>
      </c>
      <c r="E143" s="4" t="s">
        <v>6</v>
      </c>
      <c r="F143" s="11" t="s">
        <v>7</v>
      </c>
      <c r="G143" s="15" t="s">
        <v>8</v>
      </c>
      <c r="H143" s="15" t="s">
        <v>9</v>
      </c>
      <c r="I143" s="4" t="s">
        <v>10</v>
      </c>
    </row>
    <row r="144" spans="1:9" s="2" customFormat="1" ht="18" customHeight="1" x14ac:dyDescent="0.25">
      <c r="A144" s="5">
        <v>1</v>
      </c>
      <c r="B144" s="6" t="s">
        <v>229</v>
      </c>
      <c r="C144" s="6" t="s">
        <v>230</v>
      </c>
      <c r="D144" s="20">
        <v>67</v>
      </c>
      <c r="E144" s="10">
        <f t="shared" ref="E144:E147" si="57">D144*60%</f>
        <v>40.199999999999996</v>
      </c>
      <c r="F144" s="12">
        <v>88.56</v>
      </c>
      <c r="G144" s="16">
        <f t="shared" ref="G144:G147" si="58">F144*40%</f>
        <v>35.423999999999999</v>
      </c>
      <c r="H144" s="16">
        <f t="shared" ref="H144:H147" si="59">E144+G144</f>
        <v>75.623999999999995</v>
      </c>
      <c r="I144" s="5">
        <f>RANK(H144,$H$144:$H$147)</f>
        <v>1</v>
      </c>
    </row>
    <row r="145" spans="1:9" s="2" customFormat="1" ht="18" customHeight="1" x14ac:dyDescent="0.25">
      <c r="A145" s="5">
        <v>2</v>
      </c>
      <c r="B145" s="6" t="s">
        <v>231</v>
      </c>
      <c r="C145" s="6" t="s">
        <v>232</v>
      </c>
      <c r="D145" s="20">
        <v>65</v>
      </c>
      <c r="E145" s="10">
        <f t="shared" si="57"/>
        <v>39</v>
      </c>
      <c r="F145" s="12">
        <v>0</v>
      </c>
      <c r="G145" s="16">
        <f t="shared" si="58"/>
        <v>0</v>
      </c>
      <c r="H145" s="16">
        <f t="shared" si="59"/>
        <v>39</v>
      </c>
      <c r="I145" s="5">
        <f t="shared" ref="I145:I147" si="60">RANK(H145,$H$144:$H$147)</f>
        <v>3</v>
      </c>
    </row>
    <row r="146" spans="1:9" s="2" customFormat="1" ht="18" customHeight="1" x14ac:dyDescent="0.25">
      <c r="A146" s="5">
        <v>3</v>
      </c>
      <c r="B146" s="6" t="s">
        <v>233</v>
      </c>
      <c r="C146" s="6" t="s">
        <v>234</v>
      </c>
      <c r="D146" s="20">
        <v>60</v>
      </c>
      <c r="E146" s="10">
        <f t="shared" si="57"/>
        <v>36</v>
      </c>
      <c r="F146" s="12">
        <v>0</v>
      </c>
      <c r="G146" s="16">
        <f t="shared" si="58"/>
        <v>0</v>
      </c>
      <c r="H146" s="16">
        <f t="shared" si="59"/>
        <v>36</v>
      </c>
      <c r="I146" s="5">
        <f t="shared" si="60"/>
        <v>4</v>
      </c>
    </row>
    <row r="147" spans="1:9" s="2" customFormat="1" ht="18" customHeight="1" x14ac:dyDescent="0.25">
      <c r="A147" s="5">
        <v>4</v>
      </c>
      <c r="B147" s="6" t="s">
        <v>235</v>
      </c>
      <c r="C147" s="6" t="s">
        <v>236</v>
      </c>
      <c r="D147" s="20">
        <v>60</v>
      </c>
      <c r="E147" s="10">
        <f t="shared" si="57"/>
        <v>36</v>
      </c>
      <c r="F147" s="12">
        <v>87.5</v>
      </c>
      <c r="G147" s="16">
        <f t="shared" si="58"/>
        <v>35</v>
      </c>
      <c r="H147" s="16">
        <f t="shared" si="59"/>
        <v>71</v>
      </c>
      <c r="I147" s="5">
        <f t="shared" si="60"/>
        <v>2</v>
      </c>
    </row>
    <row r="148" spans="1:9" s="2" customFormat="1" ht="18" customHeight="1" x14ac:dyDescent="0.25">
      <c r="A148" s="23" t="s">
        <v>413</v>
      </c>
      <c r="B148" s="23"/>
      <c r="C148" s="23"/>
      <c r="D148" s="23"/>
      <c r="E148" s="23"/>
      <c r="F148" s="23"/>
      <c r="G148" s="23"/>
      <c r="H148" s="23"/>
      <c r="I148" s="23"/>
    </row>
    <row r="149" spans="1:9" s="2" customFormat="1" ht="18" customHeight="1" x14ac:dyDescent="0.25">
      <c r="A149" s="3" t="s">
        <v>2</v>
      </c>
      <c r="B149" s="3" t="s">
        <v>3</v>
      </c>
      <c r="C149" s="3" t="s">
        <v>4</v>
      </c>
      <c r="D149" s="15" t="s">
        <v>5</v>
      </c>
      <c r="E149" s="4" t="s">
        <v>6</v>
      </c>
      <c r="F149" s="11" t="s">
        <v>7</v>
      </c>
      <c r="G149" s="15" t="s">
        <v>8</v>
      </c>
      <c r="H149" s="15" t="s">
        <v>9</v>
      </c>
      <c r="I149" s="4" t="s">
        <v>10</v>
      </c>
    </row>
    <row r="150" spans="1:9" s="2" customFormat="1" ht="18" customHeight="1" x14ac:dyDescent="0.25">
      <c r="A150" s="5">
        <v>1</v>
      </c>
      <c r="B150" s="6" t="s">
        <v>237</v>
      </c>
      <c r="C150" s="6" t="s">
        <v>238</v>
      </c>
      <c r="D150" s="20">
        <v>74</v>
      </c>
      <c r="E150" s="10">
        <f t="shared" ref="E150:E152" si="61">D150*60%</f>
        <v>44.4</v>
      </c>
      <c r="F150" s="12">
        <v>89.64</v>
      </c>
      <c r="G150" s="16">
        <f t="shared" ref="G150:G152" si="62">F150*40%</f>
        <v>35.856000000000002</v>
      </c>
      <c r="H150" s="16">
        <f t="shared" ref="H150:H152" si="63">E150+G150</f>
        <v>80.256</v>
      </c>
      <c r="I150" s="5">
        <f>RANK(H150,$H$150:$H$152)</f>
        <v>1</v>
      </c>
    </row>
    <row r="151" spans="1:9" s="2" customFormat="1" ht="18" customHeight="1" x14ac:dyDescent="0.25">
      <c r="A151" s="5">
        <v>2</v>
      </c>
      <c r="B151" s="6" t="s">
        <v>239</v>
      </c>
      <c r="C151" s="6" t="s">
        <v>240</v>
      </c>
      <c r="D151" s="20">
        <v>71</v>
      </c>
      <c r="E151" s="10">
        <f t="shared" si="61"/>
        <v>42.6</v>
      </c>
      <c r="F151" s="12">
        <v>0</v>
      </c>
      <c r="G151" s="16">
        <f t="shared" si="62"/>
        <v>0</v>
      </c>
      <c r="H151" s="16">
        <f t="shared" si="63"/>
        <v>42.6</v>
      </c>
      <c r="I151" s="5">
        <f t="shared" ref="I151:I152" si="64">RANK(H151,$H$150:$H$152)</f>
        <v>3</v>
      </c>
    </row>
    <row r="152" spans="1:9" s="2" customFormat="1" ht="18" customHeight="1" x14ac:dyDescent="0.25">
      <c r="A152" s="5">
        <v>3</v>
      </c>
      <c r="B152" s="6" t="s">
        <v>241</v>
      </c>
      <c r="C152" s="6" t="s">
        <v>242</v>
      </c>
      <c r="D152" s="20">
        <v>71</v>
      </c>
      <c r="E152" s="10">
        <f t="shared" si="61"/>
        <v>42.6</v>
      </c>
      <c r="F152" s="12">
        <v>87.4</v>
      </c>
      <c r="G152" s="16">
        <f t="shared" si="62"/>
        <v>34.96</v>
      </c>
      <c r="H152" s="16">
        <f t="shared" si="63"/>
        <v>77.56</v>
      </c>
      <c r="I152" s="5">
        <f t="shared" si="64"/>
        <v>2</v>
      </c>
    </row>
    <row r="153" spans="1:9" s="2" customFormat="1" ht="18" customHeight="1" x14ac:dyDescent="0.25">
      <c r="A153" s="23" t="s">
        <v>414</v>
      </c>
      <c r="B153" s="23"/>
      <c r="C153" s="23"/>
      <c r="D153" s="23"/>
      <c r="E153" s="23"/>
      <c r="F153" s="23"/>
      <c r="G153" s="23"/>
      <c r="H153" s="23"/>
      <c r="I153" s="23"/>
    </row>
    <row r="154" spans="1:9" s="2" customFormat="1" ht="18" customHeight="1" x14ac:dyDescent="0.25">
      <c r="A154" s="3" t="s">
        <v>2</v>
      </c>
      <c r="B154" s="3" t="s">
        <v>3</v>
      </c>
      <c r="C154" s="3" t="s">
        <v>4</v>
      </c>
      <c r="D154" s="15" t="s">
        <v>5</v>
      </c>
      <c r="E154" s="4" t="s">
        <v>6</v>
      </c>
      <c r="F154" s="11" t="s">
        <v>7</v>
      </c>
      <c r="G154" s="15" t="s">
        <v>8</v>
      </c>
      <c r="H154" s="15" t="s">
        <v>9</v>
      </c>
      <c r="I154" s="4" t="s">
        <v>10</v>
      </c>
    </row>
    <row r="155" spans="1:9" s="2" customFormat="1" ht="18" customHeight="1" x14ac:dyDescent="0.25">
      <c r="A155" s="5">
        <v>1</v>
      </c>
      <c r="B155" s="6" t="s">
        <v>243</v>
      </c>
      <c r="C155" s="6" t="s">
        <v>244</v>
      </c>
      <c r="D155" s="20">
        <v>68</v>
      </c>
      <c r="E155" s="10">
        <f t="shared" ref="E155" si="65">D155*60%</f>
        <v>40.799999999999997</v>
      </c>
      <c r="F155" s="12">
        <v>88.54</v>
      </c>
      <c r="G155" s="16">
        <f>F155*40%</f>
        <v>35.416000000000004</v>
      </c>
      <c r="H155" s="16">
        <f t="shared" ref="H155" si="66">E155+G155</f>
        <v>76.216000000000008</v>
      </c>
      <c r="I155" s="5">
        <v>1</v>
      </c>
    </row>
    <row r="156" spans="1:9" s="2" customFormat="1" ht="18" customHeight="1" x14ac:dyDescent="0.25">
      <c r="A156" s="23" t="s">
        <v>415</v>
      </c>
      <c r="B156" s="23"/>
      <c r="C156" s="23"/>
      <c r="D156" s="23"/>
      <c r="E156" s="23"/>
      <c r="F156" s="23"/>
      <c r="G156" s="23"/>
      <c r="H156" s="23"/>
      <c r="I156" s="23"/>
    </row>
    <row r="157" spans="1:9" s="2" customFormat="1" ht="18" customHeight="1" x14ac:dyDescent="0.25">
      <c r="A157" s="3" t="s">
        <v>2</v>
      </c>
      <c r="B157" s="3" t="s">
        <v>3</v>
      </c>
      <c r="C157" s="3" t="s">
        <v>4</v>
      </c>
      <c r="D157" s="15" t="s">
        <v>5</v>
      </c>
      <c r="E157" s="4" t="s">
        <v>6</v>
      </c>
      <c r="F157" s="11" t="s">
        <v>7</v>
      </c>
      <c r="G157" s="15" t="s">
        <v>8</v>
      </c>
      <c r="H157" s="15" t="s">
        <v>9</v>
      </c>
      <c r="I157" s="4" t="s">
        <v>10</v>
      </c>
    </row>
    <row r="158" spans="1:9" s="2" customFormat="1" ht="18" customHeight="1" x14ac:dyDescent="0.25">
      <c r="A158" s="5">
        <v>1</v>
      </c>
      <c r="B158" s="6" t="s">
        <v>245</v>
      </c>
      <c r="C158" s="6" t="s">
        <v>246</v>
      </c>
      <c r="D158" s="20">
        <v>72</v>
      </c>
      <c r="E158" s="10">
        <f t="shared" ref="E158:E163" si="67">D158*60%</f>
        <v>43.199999999999996</v>
      </c>
      <c r="F158" s="12">
        <v>86.48</v>
      </c>
      <c r="G158" s="16">
        <f t="shared" ref="G158:G163" si="68">F158*40%</f>
        <v>34.592000000000006</v>
      </c>
      <c r="H158" s="16">
        <f t="shared" ref="H158:H163" si="69">E158+G158</f>
        <v>77.792000000000002</v>
      </c>
      <c r="I158" s="5">
        <f>RANK(H158,$H$158:$H$163)</f>
        <v>1</v>
      </c>
    </row>
    <row r="159" spans="1:9" s="2" customFormat="1" ht="18" customHeight="1" x14ac:dyDescent="0.25">
      <c r="A159" s="5">
        <v>2</v>
      </c>
      <c r="B159" s="6" t="s">
        <v>247</v>
      </c>
      <c r="C159" s="6" t="s">
        <v>248</v>
      </c>
      <c r="D159" s="20">
        <v>69</v>
      </c>
      <c r="E159" s="10">
        <f t="shared" si="67"/>
        <v>41.4</v>
      </c>
      <c r="F159" s="12">
        <v>86.54</v>
      </c>
      <c r="G159" s="16">
        <f t="shared" si="68"/>
        <v>34.616000000000007</v>
      </c>
      <c r="H159" s="16">
        <f t="shared" si="69"/>
        <v>76.016000000000005</v>
      </c>
      <c r="I159" s="5">
        <f t="shared" ref="I159:I163" si="70">RANK(H159,$H$158:$H$163)</f>
        <v>3</v>
      </c>
    </row>
    <row r="160" spans="1:9" s="2" customFormat="1" ht="18" customHeight="1" x14ac:dyDescent="0.25">
      <c r="A160" s="5">
        <v>3</v>
      </c>
      <c r="B160" s="6" t="s">
        <v>249</v>
      </c>
      <c r="C160" s="6" t="s">
        <v>250</v>
      </c>
      <c r="D160" s="20">
        <v>68</v>
      </c>
      <c r="E160" s="10">
        <f t="shared" si="67"/>
        <v>40.799999999999997</v>
      </c>
      <c r="F160" s="12">
        <v>88.54</v>
      </c>
      <c r="G160" s="16">
        <f t="shared" si="68"/>
        <v>35.416000000000004</v>
      </c>
      <c r="H160" s="16">
        <f t="shared" si="69"/>
        <v>76.216000000000008</v>
      </c>
      <c r="I160" s="5">
        <f t="shared" si="70"/>
        <v>2</v>
      </c>
    </row>
    <row r="161" spans="1:9" s="2" customFormat="1" ht="18" customHeight="1" x14ac:dyDescent="0.25">
      <c r="A161" s="5">
        <v>4</v>
      </c>
      <c r="B161" s="6" t="s">
        <v>251</v>
      </c>
      <c r="C161" s="6" t="s">
        <v>252</v>
      </c>
      <c r="D161" s="20">
        <v>67</v>
      </c>
      <c r="E161" s="10">
        <f t="shared" si="67"/>
        <v>40.199999999999996</v>
      </c>
      <c r="F161" s="12">
        <v>88.4</v>
      </c>
      <c r="G161" s="16">
        <f t="shared" si="68"/>
        <v>35.360000000000007</v>
      </c>
      <c r="H161" s="16">
        <f t="shared" si="69"/>
        <v>75.56</v>
      </c>
      <c r="I161" s="5">
        <f t="shared" si="70"/>
        <v>5</v>
      </c>
    </row>
    <row r="162" spans="1:9" s="2" customFormat="1" ht="18" customHeight="1" x14ac:dyDescent="0.25">
      <c r="A162" s="5">
        <v>5</v>
      </c>
      <c r="B162" s="6" t="s">
        <v>253</v>
      </c>
      <c r="C162" s="6" t="s">
        <v>254</v>
      </c>
      <c r="D162" s="20">
        <v>67</v>
      </c>
      <c r="E162" s="10">
        <f t="shared" si="67"/>
        <v>40.199999999999996</v>
      </c>
      <c r="F162" s="12">
        <v>88.66</v>
      </c>
      <c r="G162" s="16">
        <f t="shared" si="68"/>
        <v>35.463999999999999</v>
      </c>
      <c r="H162" s="16">
        <f t="shared" si="69"/>
        <v>75.663999999999987</v>
      </c>
      <c r="I162" s="5">
        <f t="shared" si="70"/>
        <v>4</v>
      </c>
    </row>
    <row r="163" spans="1:9" s="2" customFormat="1" ht="18" customHeight="1" x14ac:dyDescent="0.25">
      <c r="A163" s="5">
        <v>6</v>
      </c>
      <c r="B163" s="6" t="s">
        <v>255</v>
      </c>
      <c r="C163" s="6" t="s">
        <v>256</v>
      </c>
      <c r="D163" s="20">
        <v>64</v>
      </c>
      <c r="E163" s="10">
        <f t="shared" si="67"/>
        <v>38.4</v>
      </c>
      <c r="F163" s="12">
        <v>87.54</v>
      </c>
      <c r="G163" s="16">
        <f t="shared" si="68"/>
        <v>35.016000000000005</v>
      </c>
      <c r="H163" s="16">
        <f t="shared" si="69"/>
        <v>73.415999999999997</v>
      </c>
      <c r="I163" s="5">
        <f t="shared" si="70"/>
        <v>6</v>
      </c>
    </row>
    <row r="164" spans="1:9" s="2" customFormat="1" ht="18" customHeight="1" x14ac:dyDescent="0.25">
      <c r="A164" s="23" t="s">
        <v>416</v>
      </c>
      <c r="B164" s="23"/>
      <c r="C164" s="23"/>
      <c r="D164" s="23"/>
      <c r="E164" s="23"/>
      <c r="F164" s="23"/>
      <c r="G164" s="23"/>
      <c r="H164" s="23"/>
      <c r="I164" s="23"/>
    </row>
    <row r="165" spans="1:9" s="2" customFormat="1" ht="18" customHeight="1" x14ac:dyDescent="0.25">
      <c r="A165" s="3" t="s">
        <v>2</v>
      </c>
      <c r="B165" s="3" t="s">
        <v>3</v>
      </c>
      <c r="C165" s="3" t="s">
        <v>4</v>
      </c>
      <c r="D165" s="15" t="s">
        <v>5</v>
      </c>
      <c r="E165" s="4" t="s">
        <v>6</v>
      </c>
      <c r="F165" s="11" t="s">
        <v>7</v>
      </c>
      <c r="G165" s="15" t="s">
        <v>8</v>
      </c>
      <c r="H165" s="15" t="s">
        <v>9</v>
      </c>
      <c r="I165" s="4" t="s">
        <v>10</v>
      </c>
    </row>
    <row r="166" spans="1:9" s="2" customFormat="1" ht="18" customHeight="1" x14ac:dyDescent="0.25">
      <c r="A166" s="5">
        <v>1</v>
      </c>
      <c r="B166" s="6" t="s">
        <v>257</v>
      </c>
      <c r="C166" s="6" t="s">
        <v>258</v>
      </c>
      <c r="D166" s="20">
        <v>75</v>
      </c>
      <c r="E166" s="10">
        <f t="shared" ref="E166:E171" si="71">D166*60%</f>
        <v>45</v>
      </c>
      <c r="F166" s="12">
        <v>88.44</v>
      </c>
      <c r="G166" s="16">
        <f t="shared" ref="G166:G171" si="72">F166*40%</f>
        <v>35.375999999999998</v>
      </c>
      <c r="H166" s="16">
        <f t="shared" ref="H166:H171" si="73">E166+G166</f>
        <v>80.376000000000005</v>
      </c>
      <c r="I166" s="5">
        <f>RANK(H166,$H$166:$H$171)</f>
        <v>1</v>
      </c>
    </row>
    <row r="167" spans="1:9" s="2" customFormat="1" ht="18" customHeight="1" x14ac:dyDescent="0.25">
      <c r="A167" s="5">
        <v>2</v>
      </c>
      <c r="B167" s="6" t="s">
        <v>259</v>
      </c>
      <c r="C167" s="6" t="s">
        <v>260</v>
      </c>
      <c r="D167" s="20">
        <v>66</v>
      </c>
      <c r="E167" s="10">
        <f t="shared" si="71"/>
        <v>39.6</v>
      </c>
      <c r="F167" s="12">
        <v>87.24</v>
      </c>
      <c r="G167" s="16">
        <f t="shared" si="72"/>
        <v>34.896000000000001</v>
      </c>
      <c r="H167" s="16">
        <f t="shared" si="73"/>
        <v>74.496000000000009</v>
      </c>
      <c r="I167" s="5">
        <f t="shared" ref="I167:I171" si="74">RANK(H167,$H$166:$H$171)</f>
        <v>2</v>
      </c>
    </row>
    <row r="168" spans="1:9" s="2" customFormat="1" ht="18" customHeight="1" x14ac:dyDescent="0.25">
      <c r="A168" s="5">
        <v>3</v>
      </c>
      <c r="B168" s="6" t="s">
        <v>261</v>
      </c>
      <c r="C168" s="6" t="s">
        <v>262</v>
      </c>
      <c r="D168" s="20">
        <v>65</v>
      </c>
      <c r="E168" s="10">
        <f t="shared" si="71"/>
        <v>39</v>
      </c>
      <c r="F168" s="12">
        <v>86.88</v>
      </c>
      <c r="G168" s="16">
        <f t="shared" si="72"/>
        <v>34.752000000000002</v>
      </c>
      <c r="H168" s="16">
        <f t="shared" si="73"/>
        <v>73.75200000000001</v>
      </c>
      <c r="I168" s="5">
        <f t="shared" si="74"/>
        <v>3</v>
      </c>
    </row>
    <row r="169" spans="1:9" s="2" customFormat="1" ht="18" customHeight="1" x14ac:dyDescent="0.25">
      <c r="A169" s="5">
        <v>4</v>
      </c>
      <c r="B169" s="6" t="s">
        <v>263</v>
      </c>
      <c r="C169" s="6" t="s">
        <v>264</v>
      </c>
      <c r="D169" s="20">
        <v>63</v>
      </c>
      <c r="E169" s="10">
        <f t="shared" si="71"/>
        <v>37.799999999999997</v>
      </c>
      <c r="F169" s="12">
        <v>87.04</v>
      </c>
      <c r="G169" s="16">
        <f t="shared" si="72"/>
        <v>34.816000000000003</v>
      </c>
      <c r="H169" s="16">
        <f t="shared" si="73"/>
        <v>72.616</v>
      </c>
      <c r="I169" s="5">
        <f t="shared" si="74"/>
        <v>4</v>
      </c>
    </row>
    <row r="170" spans="1:9" s="2" customFormat="1" ht="18" customHeight="1" x14ac:dyDescent="0.25">
      <c r="A170" s="5">
        <v>5</v>
      </c>
      <c r="B170" s="6" t="s">
        <v>265</v>
      </c>
      <c r="C170" s="6" t="s">
        <v>266</v>
      </c>
      <c r="D170" s="20">
        <v>60</v>
      </c>
      <c r="E170" s="10">
        <f>D170*60%</f>
        <v>36</v>
      </c>
      <c r="F170" s="12">
        <v>85.44</v>
      </c>
      <c r="G170" s="16">
        <f t="shared" si="72"/>
        <v>34.176000000000002</v>
      </c>
      <c r="H170" s="16">
        <f>E170+G170</f>
        <v>70.176000000000002</v>
      </c>
      <c r="I170" s="5">
        <f t="shared" si="74"/>
        <v>6</v>
      </c>
    </row>
    <row r="171" spans="1:9" s="2" customFormat="1" ht="18" customHeight="1" x14ac:dyDescent="0.25">
      <c r="A171" s="5">
        <v>6</v>
      </c>
      <c r="B171" s="6" t="s">
        <v>267</v>
      </c>
      <c r="C171" s="6" t="s">
        <v>268</v>
      </c>
      <c r="D171" s="20">
        <v>60</v>
      </c>
      <c r="E171" s="10">
        <f t="shared" si="71"/>
        <v>36</v>
      </c>
      <c r="F171" s="12">
        <v>86.42</v>
      </c>
      <c r="G171" s="16">
        <f t="shared" si="72"/>
        <v>34.568000000000005</v>
      </c>
      <c r="H171" s="16">
        <f t="shared" si="73"/>
        <v>70.568000000000012</v>
      </c>
      <c r="I171" s="5">
        <f t="shared" si="74"/>
        <v>5</v>
      </c>
    </row>
    <row r="172" spans="1:9" s="2" customFormat="1" ht="17.25" customHeight="1" x14ac:dyDescent="0.25">
      <c r="A172" s="24" t="s">
        <v>417</v>
      </c>
      <c r="B172" s="24"/>
      <c r="C172" s="24"/>
      <c r="D172" s="24"/>
      <c r="E172" s="24"/>
      <c r="F172" s="24"/>
      <c r="G172" s="24"/>
      <c r="H172" s="24"/>
      <c r="I172" s="24"/>
    </row>
    <row r="173" spans="1:9" s="2" customFormat="1" ht="17.25" customHeight="1" x14ac:dyDescent="0.25">
      <c r="A173" s="3" t="s">
        <v>2</v>
      </c>
      <c r="B173" s="3" t="s">
        <v>3</v>
      </c>
      <c r="C173" s="3" t="s">
        <v>4</v>
      </c>
      <c r="D173" s="15" t="s">
        <v>5</v>
      </c>
      <c r="E173" s="4" t="s">
        <v>6</v>
      </c>
      <c r="F173" s="11" t="s">
        <v>7</v>
      </c>
      <c r="G173" s="15" t="s">
        <v>8</v>
      </c>
      <c r="H173" s="15" t="s">
        <v>9</v>
      </c>
      <c r="I173" s="4" t="s">
        <v>10</v>
      </c>
    </row>
    <row r="174" spans="1:9" s="2" customFormat="1" ht="17.25" customHeight="1" x14ac:dyDescent="0.25">
      <c r="A174" s="5">
        <v>1</v>
      </c>
      <c r="B174" s="6" t="s">
        <v>269</v>
      </c>
      <c r="C174" s="6" t="s">
        <v>270</v>
      </c>
      <c r="D174" s="20">
        <v>81</v>
      </c>
      <c r="E174" s="10">
        <f t="shared" ref="E174" si="75">D174*60%</f>
        <v>48.6</v>
      </c>
      <c r="F174" s="12">
        <v>87.36</v>
      </c>
      <c r="G174" s="16">
        <f>F174*40%</f>
        <v>34.944000000000003</v>
      </c>
      <c r="H174" s="16">
        <f t="shared" ref="H174" si="76">E174+G174</f>
        <v>83.544000000000011</v>
      </c>
      <c r="I174" s="5">
        <v>1</v>
      </c>
    </row>
    <row r="175" spans="1:9" s="2" customFormat="1" ht="17.25" customHeight="1" x14ac:dyDescent="0.25">
      <c r="A175" s="23" t="s">
        <v>418</v>
      </c>
      <c r="B175" s="23"/>
      <c r="C175" s="23"/>
      <c r="D175" s="23"/>
      <c r="E175" s="23"/>
      <c r="F175" s="23"/>
      <c r="G175" s="23"/>
      <c r="H175" s="23"/>
      <c r="I175" s="23"/>
    </row>
    <row r="176" spans="1:9" s="2" customFormat="1" ht="17.25" customHeight="1" x14ac:dyDescent="0.25">
      <c r="A176" s="3" t="s">
        <v>2</v>
      </c>
      <c r="B176" s="3" t="s">
        <v>3</v>
      </c>
      <c r="C176" s="3" t="s">
        <v>4</v>
      </c>
      <c r="D176" s="15" t="s">
        <v>5</v>
      </c>
      <c r="E176" s="4" t="s">
        <v>6</v>
      </c>
      <c r="F176" s="11" t="s">
        <v>7</v>
      </c>
      <c r="G176" s="15" t="s">
        <v>8</v>
      </c>
      <c r="H176" s="15" t="s">
        <v>9</v>
      </c>
      <c r="I176" s="4" t="s">
        <v>10</v>
      </c>
    </row>
    <row r="177" spans="1:9" s="2" customFormat="1" ht="17.25" customHeight="1" x14ac:dyDescent="0.25">
      <c r="A177" s="5">
        <v>1</v>
      </c>
      <c r="B177" s="6" t="s">
        <v>271</v>
      </c>
      <c r="C177" s="6" t="s">
        <v>272</v>
      </c>
      <c r="D177" s="20">
        <v>81</v>
      </c>
      <c r="E177" s="10">
        <f t="shared" ref="E177:E179" si="77">D177*60%</f>
        <v>48.6</v>
      </c>
      <c r="F177" s="12">
        <v>88.38</v>
      </c>
      <c r="G177" s="16">
        <f t="shared" ref="G177:G179" si="78">F177*40%</f>
        <v>35.351999999999997</v>
      </c>
      <c r="H177" s="16">
        <f t="shared" ref="H177:H179" si="79">E177+G177</f>
        <v>83.951999999999998</v>
      </c>
      <c r="I177" s="5">
        <v>2</v>
      </c>
    </row>
    <row r="178" spans="1:9" s="2" customFormat="1" ht="17.25" customHeight="1" x14ac:dyDescent="0.25">
      <c r="A178" s="5">
        <v>2</v>
      </c>
      <c r="B178" s="6" t="s">
        <v>273</v>
      </c>
      <c r="C178" s="6" t="s">
        <v>274</v>
      </c>
      <c r="D178" s="20">
        <v>81</v>
      </c>
      <c r="E178" s="10">
        <f t="shared" si="77"/>
        <v>48.6</v>
      </c>
      <c r="F178" s="12">
        <v>89.16</v>
      </c>
      <c r="G178" s="16">
        <f t="shared" si="78"/>
        <v>35.664000000000001</v>
      </c>
      <c r="H178" s="16">
        <f t="shared" si="79"/>
        <v>84.26400000000001</v>
      </c>
      <c r="I178" s="5">
        <v>1</v>
      </c>
    </row>
    <row r="179" spans="1:9" s="2" customFormat="1" ht="17.25" customHeight="1" x14ac:dyDescent="0.25">
      <c r="A179" s="5">
        <v>3</v>
      </c>
      <c r="B179" s="7" t="s">
        <v>275</v>
      </c>
      <c r="C179" s="7" t="s">
        <v>276</v>
      </c>
      <c r="D179" s="19">
        <v>73.5</v>
      </c>
      <c r="E179" s="10">
        <f t="shared" si="77"/>
        <v>44.1</v>
      </c>
      <c r="F179" s="12">
        <v>0</v>
      </c>
      <c r="G179" s="16">
        <f t="shared" si="78"/>
        <v>0</v>
      </c>
      <c r="H179" s="16">
        <f t="shared" si="79"/>
        <v>44.1</v>
      </c>
      <c r="I179" s="5">
        <v>3</v>
      </c>
    </row>
    <row r="180" spans="1:9" s="2" customFormat="1" ht="17.25" customHeight="1" x14ac:dyDescent="0.25">
      <c r="A180" s="23" t="s">
        <v>419</v>
      </c>
      <c r="B180" s="23"/>
      <c r="C180" s="23"/>
      <c r="D180" s="23"/>
      <c r="E180" s="23"/>
      <c r="F180" s="23"/>
      <c r="G180" s="23"/>
      <c r="H180" s="23"/>
      <c r="I180" s="23"/>
    </row>
    <row r="181" spans="1:9" s="2" customFormat="1" ht="17.25" customHeight="1" x14ac:dyDescent="0.25">
      <c r="A181" s="3" t="s">
        <v>2</v>
      </c>
      <c r="B181" s="3" t="s">
        <v>3</v>
      </c>
      <c r="C181" s="3" t="s">
        <v>4</v>
      </c>
      <c r="D181" s="15" t="s">
        <v>5</v>
      </c>
      <c r="E181" s="4" t="s">
        <v>6</v>
      </c>
      <c r="F181" s="11" t="s">
        <v>7</v>
      </c>
      <c r="G181" s="15" t="s">
        <v>8</v>
      </c>
      <c r="H181" s="15" t="s">
        <v>9</v>
      </c>
      <c r="I181" s="4" t="s">
        <v>10</v>
      </c>
    </row>
    <row r="182" spans="1:9" s="2" customFormat="1" ht="17.25" customHeight="1" x14ac:dyDescent="0.25">
      <c r="A182" s="5">
        <v>1</v>
      </c>
      <c r="B182" s="6" t="s">
        <v>277</v>
      </c>
      <c r="C182" s="6" t="s">
        <v>278</v>
      </c>
      <c r="D182" s="20">
        <v>77</v>
      </c>
      <c r="E182" s="10">
        <f t="shared" ref="E182:E197" si="80">D182*60%</f>
        <v>46.199999999999996</v>
      </c>
      <c r="F182" s="12">
        <v>0</v>
      </c>
      <c r="G182" s="16">
        <f t="shared" ref="G182:G197" si="81">F182*40%</f>
        <v>0</v>
      </c>
      <c r="H182" s="16">
        <f t="shared" ref="H182:H197" si="82">E182+G182</f>
        <v>46.199999999999996</v>
      </c>
      <c r="I182" s="5">
        <f>RANK(H182,$H$182:$H$197)</f>
        <v>13</v>
      </c>
    </row>
    <row r="183" spans="1:9" s="2" customFormat="1" ht="17.25" customHeight="1" x14ac:dyDescent="0.25">
      <c r="A183" s="5">
        <v>2</v>
      </c>
      <c r="B183" s="6" t="s">
        <v>279</v>
      </c>
      <c r="C183" s="6" t="s">
        <v>280</v>
      </c>
      <c r="D183" s="20">
        <v>76</v>
      </c>
      <c r="E183" s="10">
        <f t="shared" si="80"/>
        <v>45.6</v>
      </c>
      <c r="F183" s="12">
        <v>89.86</v>
      </c>
      <c r="G183" s="16">
        <f t="shared" si="81"/>
        <v>35.944000000000003</v>
      </c>
      <c r="H183" s="16">
        <f t="shared" si="82"/>
        <v>81.544000000000011</v>
      </c>
      <c r="I183" s="5">
        <f t="shared" ref="I183:I197" si="83">RANK(H183,$H$182:$H$197)</f>
        <v>2</v>
      </c>
    </row>
    <row r="184" spans="1:9" s="2" customFormat="1" ht="17.25" customHeight="1" x14ac:dyDescent="0.25">
      <c r="A184" s="5">
        <v>3</v>
      </c>
      <c r="B184" s="6" t="s">
        <v>281</v>
      </c>
      <c r="C184" s="6" t="s">
        <v>282</v>
      </c>
      <c r="D184" s="20">
        <v>74</v>
      </c>
      <c r="E184" s="10">
        <f t="shared" si="80"/>
        <v>44.4</v>
      </c>
      <c r="F184" s="12">
        <v>93.64</v>
      </c>
      <c r="G184" s="16">
        <f t="shared" si="81"/>
        <v>37.456000000000003</v>
      </c>
      <c r="H184" s="16">
        <f t="shared" si="82"/>
        <v>81.855999999999995</v>
      </c>
      <c r="I184" s="5">
        <f t="shared" si="83"/>
        <v>1</v>
      </c>
    </row>
    <row r="185" spans="1:9" s="2" customFormat="1" ht="17.25" customHeight="1" x14ac:dyDescent="0.25">
      <c r="A185" s="5">
        <v>4</v>
      </c>
      <c r="B185" s="6" t="s">
        <v>283</v>
      </c>
      <c r="C185" s="6" t="s">
        <v>284</v>
      </c>
      <c r="D185" s="20">
        <v>70</v>
      </c>
      <c r="E185" s="10">
        <f t="shared" si="80"/>
        <v>42</v>
      </c>
      <c r="F185" s="12">
        <v>93.94</v>
      </c>
      <c r="G185" s="16">
        <f t="shared" si="81"/>
        <v>37.576000000000001</v>
      </c>
      <c r="H185" s="16">
        <f t="shared" si="82"/>
        <v>79.575999999999993</v>
      </c>
      <c r="I185" s="5">
        <f t="shared" si="83"/>
        <v>4</v>
      </c>
    </row>
    <row r="186" spans="1:9" s="2" customFormat="1" ht="17.25" customHeight="1" x14ac:dyDescent="0.25">
      <c r="A186" s="5">
        <v>5</v>
      </c>
      <c r="B186" s="6" t="s">
        <v>285</v>
      </c>
      <c r="C186" s="6" t="s">
        <v>286</v>
      </c>
      <c r="D186" s="20">
        <v>70</v>
      </c>
      <c r="E186" s="10">
        <f t="shared" si="80"/>
        <v>42</v>
      </c>
      <c r="F186" s="12">
        <v>0</v>
      </c>
      <c r="G186" s="16">
        <f t="shared" si="81"/>
        <v>0</v>
      </c>
      <c r="H186" s="16">
        <f t="shared" si="82"/>
        <v>42</v>
      </c>
      <c r="I186" s="5">
        <f t="shared" si="83"/>
        <v>14</v>
      </c>
    </row>
    <row r="187" spans="1:9" s="2" customFormat="1" ht="17.25" customHeight="1" x14ac:dyDescent="0.25">
      <c r="A187" s="5">
        <v>6</v>
      </c>
      <c r="B187" s="6" t="s">
        <v>287</v>
      </c>
      <c r="C187" s="6" t="s">
        <v>288</v>
      </c>
      <c r="D187" s="20">
        <v>70</v>
      </c>
      <c r="E187" s="10">
        <f t="shared" si="80"/>
        <v>42</v>
      </c>
      <c r="F187" s="12">
        <v>94.12</v>
      </c>
      <c r="G187" s="16">
        <f t="shared" si="81"/>
        <v>37.648000000000003</v>
      </c>
      <c r="H187" s="16">
        <f t="shared" si="82"/>
        <v>79.647999999999996</v>
      </c>
      <c r="I187" s="5">
        <f t="shared" si="83"/>
        <v>3</v>
      </c>
    </row>
    <row r="188" spans="1:9" s="2" customFormat="1" ht="17.25" customHeight="1" x14ac:dyDescent="0.25">
      <c r="A188" s="5">
        <v>7</v>
      </c>
      <c r="B188" s="6" t="s">
        <v>289</v>
      </c>
      <c r="C188" s="6" t="s">
        <v>290</v>
      </c>
      <c r="D188" s="20">
        <v>69</v>
      </c>
      <c r="E188" s="10">
        <f t="shared" si="80"/>
        <v>41.4</v>
      </c>
      <c r="F188" s="12">
        <v>90.14</v>
      </c>
      <c r="G188" s="16">
        <f t="shared" si="81"/>
        <v>36.056000000000004</v>
      </c>
      <c r="H188" s="16">
        <f t="shared" si="82"/>
        <v>77.456000000000003</v>
      </c>
      <c r="I188" s="5">
        <f t="shared" si="83"/>
        <v>6</v>
      </c>
    </row>
    <row r="189" spans="1:9" s="2" customFormat="1" ht="17.25" customHeight="1" x14ac:dyDescent="0.25">
      <c r="A189" s="5">
        <v>8</v>
      </c>
      <c r="B189" s="6" t="s">
        <v>291</v>
      </c>
      <c r="C189" s="6" t="s">
        <v>292</v>
      </c>
      <c r="D189" s="20">
        <v>68</v>
      </c>
      <c r="E189" s="10">
        <f t="shared" si="80"/>
        <v>40.799999999999997</v>
      </c>
      <c r="F189" s="12">
        <v>93.46</v>
      </c>
      <c r="G189" s="16">
        <f t="shared" si="81"/>
        <v>37.384</v>
      </c>
      <c r="H189" s="16">
        <f t="shared" si="82"/>
        <v>78.183999999999997</v>
      </c>
      <c r="I189" s="5">
        <f t="shared" si="83"/>
        <v>5</v>
      </c>
    </row>
    <row r="190" spans="1:9" s="2" customFormat="1" ht="17.25" customHeight="1" x14ac:dyDescent="0.25">
      <c r="A190" s="5">
        <v>9</v>
      </c>
      <c r="B190" s="6" t="s">
        <v>293</v>
      </c>
      <c r="C190" s="6" t="s">
        <v>294</v>
      </c>
      <c r="D190" s="20">
        <v>68</v>
      </c>
      <c r="E190" s="10">
        <f t="shared" si="80"/>
        <v>40.799999999999997</v>
      </c>
      <c r="F190" s="12">
        <v>91.28</v>
      </c>
      <c r="G190" s="16">
        <f t="shared" si="81"/>
        <v>36.512</v>
      </c>
      <c r="H190" s="16">
        <f t="shared" si="82"/>
        <v>77.311999999999998</v>
      </c>
      <c r="I190" s="5">
        <f t="shared" si="83"/>
        <v>7</v>
      </c>
    </row>
    <row r="191" spans="1:9" s="2" customFormat="1" ht="17.25" customHeight="1" x14ac:dyDescent="0.25">
      <c r="A191" s="5">
        <v>10</v>
      </c>
      <c r="B191" s="6" t="s">
        <v>295</v>
      </c>
      <c r="C191" s="6" t="s">
        <v>296</v>
      </c>
      <c r="D191" s="20">
        <v>66</v>
      </c>
      <c r="E191" s="10">
        <f t="shared" si="80"/>
        <v>39.6</v>
      </c>
      <c r="F191" s="12">
        <v>0</v>
      </c>
      <c r="G191" s="16">
        <f t="shared" si="81"/>
        <v>0</v>
      </c>
      <c r="H191" s="16">
        <f t="shared" si="82"/>
        <v>39.6</v>
      </c>
      <c r="I191" s="5">
        <f t="shared" si="83"/>
        <v>15</v>
      </c>
    </row>
    <row r="192" spans="1:9" s="2" customFormat="1" ht="17.25" customHeight="1" x14ac:dyDescent="0.25">
      <c r="A192" s="5">
        <v>11</v>
      </c>
      <c r="B192" s="6" t="s">
        <v>297</v>
      </c>
      <c r="C192" s="6" t="s">
        <v>298</v>
      </c>
      <c r="D192" s="20">
        <v>66</v>
      </c>
      <c r="E192" s="10">
        <f t="shared" si="80"/>
        <v>39.6</v>
      </c>
      <c r="F192" s="12">
        <v>94.18</v>
      </c>
      <c r="G192" s="16">
        <f t="shared" si="81"/>
        <v>37.672000000000004</v>
      </c>
      <c r="H192" s="16">
        <f t="shared" si="82"/>
        <v>77.272000000000006</v>
      </c>
      <c r="I192" s="5">
        <f t="shared" si="83"/>
        <v>8</v>
      </c>
    </row>
    <row r="193" spans="1:9" s="2" customFormat="1" ht="17.25" customHeight="1" x14ac:dyDescent="0.25">
      <c r="A193" s="5">
        <v>12</v>
      </c>
      <c r="B193" s="6" t="s">
        <v>299</v>
      </c>
      <c r="C193" s="6" t="s">
        <v>300</v>
      </c>
      <c r="D193" s="20">
        <v>66</v>
      </c>
      <c r="E193" s="10">
        <f t="shared" si="80"/>
        <v>39.6</v>
      </c>
      <c r="F193" s="12">
        <v>86.48</v>
      </c>
      <c r="G193" s="16">
        <f t="shared" si="81"/>
        <v>34.592000000000006</v>
      </c>
      <c r="H193" s="16">
        <f t="shared" si="82"/>
        <v>74.192000000000007</v>
      </c>
      <c r="I193" s="5">
        <f t="shared" si="83"/>
        <v>10</v>
      </c>
    </row>
    <row r="194" spans="1:9" s="2" customFormat="1" ht="17.25" customHeight="1" x14ac:dyDescent="0.25">
      <c r="A194" s="5">
        <v>13</v>
      </c>
      <c r="B194" s="6" t="s">
        <v>301</v>
      </c>
      <c r="C194" s="6" t="s">
        <v>302</v>
      </c>
      <c r="D194" s="20">
        <v>66</v>
      </c>
      <c r="E194" s="10">
        <f t="shared" si="80"/>
        <v>39.6</v>
      </c>
      <c r="F194" s="12">
        <v>0</v>
      </c>
      <c r="G194" s="16">
        <f t="shared" si="81"/>
        <v>0</v>
      </c>
      <c r="H194" s="16">
        <f t="shared" si="82"/>
        <v>39.6</v>
      </c>
      <c r="I194" s="5">
        <f t="shared" si="83"/>
        <v>15</v>
      </c>
    </row>
    <row r="195" spans="1:9" s="2" customFormat="1" ht="17.25" customHeight="1" x14ac:dyDescent="0.25">
      <c r="A195" s="5">
        <v>14</v>
      </c>
      <c r="B195" s="6" t="s">
        <v>303</v>
      </c>
      <c r="C195" s="6" t="s">
        <v>304</v>
      </c>
      <c r="D195" s="20">
        <v>65</v>
      </c>
      <c r="E195" s="10">
        <f t="shared" si="80"/>
        <v>39</v>
      </c>
      <c r="F195" s="12">
        <v>91.9</v>
      </c>
      <c r="G195" s="16">
        <f t="shared" si="81"/>
        <v>36.760000000000005</v>
      </c>
      <c r="H195" s="16">
        <f t="shared" si="82"/>
        <v>75.760000000000005</v>
      </c>
      <c r="I195" s="5">
        <f t="shared" si="83"/>
        <v>9</v>
      </c>
    </row>
    <row r="196" spans="1:9" s="2" customFormat="1" ht="17.25" customHeight="1" x14ac:dyDescent="0.25">
      <c r="A196" s="5">
        <v>15</v>
      </c>
      <c r="B196" s="6" t="s">
        <v>305</v>
      </c>
      <c r="C196" s="6" t="s">
        <v>306</v>
      </c>
      <c r="D196" s="20">
        <v>64</v>
      </c>
      <c r="E196" s="10">
        <f t="shared" si="80"/>
        <v>38.4</v>
      </c>
      <c r="F196" s="12">
        <v>87.64</v>
      </c>
      <c r="G196" s="16">
        <f t="shared" si="81"/>
        <v>35.056000000000004</v>
      </c>
      <c r="H196" s="16">
        <f t="shared" si="82"/>
        <v>73.456000000000003</v>
      </c>
      <c r="I196" s="5">
        <f t="shared" si="83"/>
        <v>12</v>
      </c>
    </row>
    <row r="197" spans="1:9" s="2" customFormat="1" ht="17.25" customHeight="1" x14ac:dyDescent="0.25">
      <c r="A197" s="5">
        <v>16</v>
      </c>
      <c r="B197" s="6" t="s">
        <v>307</v>
      </c>
      <c r="C197" s="6" t="s">
        <v>308</v>
      </c>
      <c r="D197" s="20">
        <v>64</v>
      </c>
      <c r="E197" s="10">
        <f t="shared" si="80"/>
        <v>38.4</v>
      </c>
      <c r="F197" s="12">
        <v>88.98</v>
      </c>
      <c r="G197" s="16">
        <f t="shared" si="81"/>
        <v>35.592000000000006</v>
      </c>
      <c r="H197" s="16">
        <f t="shared" si="82"/>
        <v>73.992000000000004</v>
      </c>
      <c r="I197" s="5">
        <f t="shared" si="83"/>
        <v>11</v>
      </c>
    </row>
    <row r="198" spans="1:9" s="2" customFormat="1" ht="17.25" customHeight="1" x14ac:dyDescent="0.25">
      <c r="A198" s="23" t="s">
        <v>420</v>
      </c>
      <c r="B198" s="23"/>
      <c r="C198" s="23"/>
      <c r="D198" s="23"/>
      <c r="E198" s="23"/>
      <c r="F198" s="23"/>
      <c r="G198" s="23"/>
      <c r="H198" s="23"/>
      <c r="I198" s="23"/>
    </row>
    <row r="199" spans="1:9" s="2" customFormat="1" ht="17.25" customHeight="1" x14ac:dyDescent="0.25">
      <c r="A199" s="3" t="s">
        <v>2</v>
      </c>
      <c r="B199" s="3" t="s">
        <v>3</v>
      </c>
      <c r="C199" s="3" t="s">
        <v>4</v>
      </c>
      <c r="D199" s="15" t="s">
        <v>5</v>
      </c>
      <c r="E199" s="4" t="s">
        <v>6</v>
      </c>
      <c r="F199" s="11" t="s">
        <v>7</v>
      </c>
      <c r="G199" s="15" t="s">
        <v>8</v>
      </c>
      <c r="H199" s="15" t="s">
        <v>9</v>
      </c>
      <c r="I199" s="4" t="s">
        <v>10</v>
      </c>
    </row>
    <row r="200" spans="1:9" s="2" customFormat="1" ht="17.25" customHeight="1" x14ac:dyDescent="0.25">
      <c r="A200" s="5">
        <v>1</v>
      </c>
      <c r="B200" s="6" t="s">
        <v>309</v>
      </c>
      <c r="C200" s="6" t="s">
        <v>310</v>
      </c>
      <c r="D200" s="20">
        <v>83</v>
      </c>
      <c r="E200" s="10">
        <f t="shared" ref="E200:E215" si="84">D200*60%</f>
        <v>49.8</v>
      </c>
      <c r="F200" s="12">
        <v>88.36</v>
      </c>
      <c r="G200" s="16">
        <f t="shared" ref="G200:G215" si="85">F200*40%</f>
        <v>35.344000000000001</v>
      </c>
      <c r="H200" s="16">
        <f t="shared" ref="H200:H215" si="86">E200+G200</f>
        <v>85.144000000000005</v>
      </c>
      <c r="I200" s="5">
        <f>RANK(H200,$H$200:$H$215)</f>
        <v>1</v>
      </c>
    </row>
    <row r="201" spans="1:9" s="2" customFormat="1" ht="17.25" customHeight="1" x14ac:dyDescent="0.25">
      <c r="A201" s="5">
        <v>2</v>
      </c>
      <c r="B201" s="6" t="s">
        <v>311</v>
      </c>
      <c r="C201" s="6" t="s">
        <v>312</v>
      </c>
      <c r="D201" s="20">
        <v>79</v>
      </c>
      <c r="E201" s="10">
        <f t="shared" si="84"/>
        <v>47.4</v>
      </c>
      <c r="F201" s="12">
        <v>86.62</v>
      </c>
      <c r="G201" s="16">
        <f t="shared" si="85"/>
        <v>34.648000000000003</v>
      </c>
      <c r="H201" s="16">
        <f t="shared" si="86"/>
        <v>82.048000000000002</v>
      </c>
      <c r="I201" s="5">
        <f t="shared" ref="I201:I215" si="87">RANK(H201,$H$200:$H$215)</f>
        <v>2</v>
      </c>
    </row>
    <row r="202" spans="1:9" s="2" customFormat="1" ht="17.25" customHeight="1" x14ac:dyDescent="0.25">
      <c r="A202" s="5">
        <v>3</v>
      </c>
      <c r="B202" s="6" t="s">
        <v>313</v>
      </c>
      <c r="C202" s="6" t="s">
        <v>314</v>
      </c>
      <c r="D202" s="20">
        <v>73</v>
      </c>
      <c r="E202" s="10">
        <f t="shared" si="84"/>
        <v>43.8</v>
      </c>
      <c r="F202" s="12">
        <v>88.52</v>
      </c>
      <c r="G202" s="16">
        <f t="shared" si="85"/>
        <v>35.408000000000001</v>
      </c>
      <c r="H202" s="16">
        <f t="shared" si="86"/>
        <v>79.207999999999998</v>
      </c>
      <c r="I202" s="5">
        <f t="shared" si="87"/>
        <v>3</v>
      </c>
    </row>
    <row r="203" spans="1:9" s="2" customFormat="1" ht="17.25" customHeight="1" x14ac:dyDescent="0.25">
      <c r="A203" s="5">
        <v>4</v>
      </c>
      <c r="B203" s="6" t="s">
        <v>315</v>
      </c>
      <c r="C203" s="6" t="s">
        <v>316</v>
      </c>
      <c r="D203" s="20">
        <v>71</v>
      </c>
      <c r="E203" s="10">
        <f t="shared" si="84"/>
        <v>42.6</v>
      </c>
      <c r="F203" s="12">
        <v>88.08</v>
      </c>
      <c r="G203" s="16">
        <f t="shared" si="85"/>
        <v>35.231999999999999</v>
      </c>
      <c r="H203" s="16">
        <f t="shared" si="86"/>
        <v>77.831999999999994</v>
      </c>
      <c r="I203" s="5">
        <f t="shared" si="87"/>
        <v>5</v>
      </c>
    </row>
    <row r="204" spans="1:9" s="2" customFormat="1" ht="17.25" customHeight="1" x14ac:dyDescent="0.25">
      <c r="A204" s="5">
        <v>5</v>
      </c>
      <c r="B204" s="6" t="s">
        <v>317</v>
      </c>
      <c r="C204" s="6" t="s">
        <v>318</v>
      </c>
      <c r="D204" s="20">
        <v>69</v>
      </c>
      <c r="E204" s="10">
        <f t="shared" si="84"/>
        <v>41.4</v>
      </c>
      <c r="F204" s="12">
        <v>93.54</v>
      </c>
      <c r="G204" s="16">
        <f t="shared" si="85"/>
        <v>37.416000000000004</v>
      </c>
      <c r="H204" s="16">
        <f t="shared" si="86"/>
        <v>78.816000000000003</v>
      </c>
      <c r="I204" s="5">
        <f t="shared" si="87"/>
        <v>4</v>
      </c>
    </row>
    <row r="205" spans="1:9" s="2" customFormat="1" ht="17.25" customHeight="1" x14ac:dyDescent="0.25">
      <c r="A205" s="5">
        <v>6</v>
      </c>
      <c r="B205" s="6" t="s">
        <v>319</v>
      </c>
      <c r="C205" s="6" t="s">
        <v>320</v>
      </c>
      <c r="D205" s="20">
        <v>69</v>
      </c>
      <c r="E205" s="10">
        <f t="shared" si="84"/>
        <v>41.4</v>
      </c>
      <c r="F205" s="12">
        <v>88.46</v>
      </c>
      <c r="G205" s="16">
        <f t="shared" si="85"/>
        <v>35.384</v>
      </c>
      <c r="H205" s="16">
        <f t="shared" si="86"/>
        <v>76.783999999999992</v>
      </c>
      <c r="I205" s="5">
        <f t="shared" si="87"/>
        <v>6</v>
      </c>
    </row>
    <row r="206" spans="1:9" s="2" customFormat="1" ht="17.25" customHeight="1" x14ac:dyDescent="0.25">
      <c r="A206" s="5">
        <v>7</v>
      </c>
      <c r="B206" s="6" t="s">
        <v>321</v>
      </c>
      <c r="C206" s="6" t="s">
        <v>322</v>
      </c>
      <c r="D206" s="20">
        <v>68</v>
      </c>
      <c r="E206" s="10">
        <f t="shared" si="84"/>
        <v>40.799999999999997</v>
      </c>
      <c r="F206" s="12">
        <v>0</v>
      </c>
      <c r="G206" s="16">
        <f t="shared" si="85"/>
        <v>0</v>
      </c>
      <c r="H206" s="16">
        <f t="shared" si="86"/>
        <v>40.799999999999997</v>
      </c>
      <c r="I206" s="5">
        <f t="shared" si="87"/>
        <v>14</v>
      </c>
    </row>
    <row r="207" spans="1:9" s="2" customFormat="1" ht="17.25" customHeight="1" x14ac:dyDescent="0.25">
      <c r="A207" s="5">
        <v>8</v>
      </c>
      <c r="B207" s="6" t="s">
        <v>323</v>
      </c>
      <c r="C207" s="6" t="s">
        <v>324</v>
      </c>
      <c r="D207" s="20">
        <v>68</v>
      </c>
      <c r="E207" s="10">
        <f t="shared" si="84"/>
        <v>40.799999999999997</v>
      </c>
      <c r="F207" s="12">
        <v>89.54</v>
      </c>
      <c r="G207" s="16">
        <f t="shared" si="85"/>
        <v>35.816000000000003</v>
      </c>
      <c r="H207" s="16">
        <f t="shared" si="86"/>
        <v>76.616</v>
      </c>
      <c r="I207" s="5">
        <f t="shared" si="87"/>
        <v>8</v>
      </c>
    </row>
    <row r="208" spans="1:9" s="2" customFormat="1" ht="17.25" customHeight="1" x14ac:dyDescent="0.25">
      <c r="A208" s="5">
        <v>9</v>
      </c>
      <c r="B208" s="6" t="s">
        <v>325</v>
      </c>
      <c r="C208" s="6" t="s">
        <v>326</v>
      </c>
      <c r="D208" s="20">
        <v>67</v>
      </c>
      <c r="E208" s="10">
        <f t="shared" si="84"/>
        <v>40.199999999999996</v>
      </c>
      <c r="F208" s="12">
        <v>88.96</v>
      </c>
      <c r="G208" s="16">
        <f t="shared" si="85"/>
        <v>35.583999999999996</v>
      </c>
      <c r="H208" s="16">
        <f t="shared" si="86"/>
        <v>75.783999999999992</v>
      </c>
      <c r="I208" s="5">
        <f t="shared" si="87"/>
        <v>9</v>
      </c>
    </row>
    <row r="209" spans="1:9" s="2" customFormat="1" ht="17.25" customHeight="1" x14ac:dyDescent="0.25">
      <c r="A209" s="5">
        <v>10</v>
      </c>
      <c r="B209" s="6" t="s">
        <v>327</v>
      </c>
      <c r="C209" s="6" t="s">
        <v>328</v>
      </c>
      <c r="D209" s="20">
        <v>67</v>
      </c>
      <c r="E209" s="10">
        <f t="shared" si="84"/>
        <v>40.199999999999996</v>
      </c>
      <c r="F209" s="12">
        <v>91.08</v>
      </c>
      <c r="G209" s="16">
        <f t="shared" si="85"/>
        <v>36.432000000000002</v>
      </c>
      <c r="H209" s="16">
        <f t="shared" si="86"/>
        <v>76.632000000000005</v>
      </c>
      <c r="I209" s="5">
        <f t="shared" si="87"/>
        <v>7</v>
      </c>
    </row>
    <row r="210" spans="1:9" s="2" customFormat="1" ht="17.25" customHeight="1" x14ac:dyDescent="0.25">
      <c r="A210" s="5">
        <v>11</v>
      </c>
      <c r="B210" s="6" t="s">
        <v>329</v>
      </c>
      <c r="C210" s="6" t="s">
        <v>330</v>
      </c>
      <c r="D210" s="20">
        <v>66</v>
      </c>
      <c r="E210" s="10">
        <f t="shared" si="84"/>
        <v>39.6</v>
      </c>
      <c r="F210" s="12">
        <v>89.26</v>
      </c>
      <c r="G210" s="16">
        <f t="shared" si="85"/>
        <v>35.704000000000001</v>
      </c>
      <c r="H210" s="16">
        <f t="shared" si="86"/>
        <v>75.304000000000002</v>
      </c>
      <c r="I210" s="5">
        <f t="shared" si="87"/>
        <v>11</v>
      </c>
    </row>
    <row r="211" spans="1:9" s="2" customFormat="1" ht="17.25" customHeight="1" x14ac:dyDescent="0.25">
      <c r="A211" s="5">
        <v>12</v>
      </c>
      <c r="B211" s="6" t="s">
        <v>331</v>
      </c>
      <c r="C211" s="6" t="s">
        <v>332</v>
      </c>
      <c r="D211" s="20">
        <v>66</v>
      </c>
      <c r="E211" s="10">
        <f t="shared" si="84"/>
        <v>39.6</v>
      </c>
      <c r="F211" s="12">
        <v>86.46</v>
      </c>
      <c r="G211" s="16">
        <f t="shared" si="85"/>
        <v>34.583999999999996</v>
      </c>
      <c r="H211" s="16">
        <f t="shared" si="86"/>
        <v>74.183999999999997</v>
      </c>
      <c r="I211" s="5">
        <f t="shared" si="87"/>
        <v>12</v>
      </c>
    </row>
    <row r="212" spans="1:9" s="2" customFormat="1" ht="17.25" customHeight="1" x14ac:dyDescent="0.25">
      <c r="A212" s="5">
        <v>13</v>
      </c>
      <c r="B212" s="6" t="s">
        <v>333</v>
      </c>
      <c r="C212" s="6" t="s">
        <v>334</v>
      </c>
      <c r="D212" s="20">
        <v>66</v>
      </c>
      <c r="E212" s="10">
        <f t="shared" si="84"/>
        <v>39.6</v>
      </c>
      <c r="F212" s="12">
        <v>0</v>
      </c>
      <c r="G212" s="16">
        <f t="shared" si="85"/>
        <v>0</v>
      </c>
      <c r="H212" s="16">
        <f t="shared" si="86"/>
        <v>39.6</v>
      </c>
      <c r="I212" s="5">
        <f t="shared" si="87"/>
        <v>15</v>
      </c>
    </row>
    <row r="213" spans="1:9" s="2" customFormat="1" ht="17.25" customHeight="1" x14ac:dyDescent="0.25">
      <c r="A213" s="5">
        <v>14</v>
      </c>
      <c r="B213" s="6" t="s">
        <v>335</v>
      </c>
      <c r="C213" s="6" t="s">
        <v>336</v>
      </c>
      <c r="D213" s="20">
        <v>66</v>
      </c>
      <c r="E213" s="10">
        <f t="shared" si="84"/>
        <v>39.6</v>
      </c>
      <c r="F213" s="12">
        <v>89.68</v>
      </c>
      <c r="G213" s="16">
        <f t="shared" si="85"/>
        <v>35.872000000000007</v>
      </c>
      <c r="H213" s="16">
        <f t="shared" si="86"/>
        <v>75.472000000000008</v>
      </c>
      <c r="I213" s="5">
        <f t="shared" si="87"/>
        <v>10</v>
      </c>
    </row>
    <row r="214" spans="1:9" s="2" customFormat="1" ht="17.25" customHeight="1" x14ac:dyDescent="0.25">
      <c r="A214" s="5">
        <v>15</v>
      </c>
      <c r="B214" s="7" t="s">
        <v>337</v>
      </c>
      <c r="C214" s="7" t="s">
        <v>338</v>
      </c>
      <c r="D214" s="19">
        <v>64</v>
      </c>
      <c r="E214" s="10">
        <f t="shared" si="84"/>
        <v>38.4</v>
      </c>
      <c r="F214" s="12">
        <v>0</v>
      </c>
      <c r="G214" s="16">
        <f t="shared" si="85"/>
        <v>0</v>
      </c>
      <c r="H214" s="16">
        <f t="shared" si="86"/>
        <v>38.4</v>
      </c>
      <c r="I214" s="5">
        <f t="shared" si="87"/>
        <v>16</v>
      </c>
    </row>
    <row r="215" spans="1:9" s="2" customFormat="1" ht="17.25" customHeight="1" x14ac:dyDescent="0.25">
      <c r="A215" s="5">
        <v>16</v>
      </c>
      <c r="B215" s="7" t="s">
        <v>339</v>
      </c>
      <c r="C215" s="7" t="s">
        <v>340</v>
      </c>
      <c r="D215" s="19">
        <v>64</v>
      </c>
      <c r="E215" s="10">
        <f t="shared" si="84"/>
        <v>38.4</v>
      </c>
      <c r="F215" s="12">
        <v>87.92</v>
      </c>
      <c r="G215" s="16">
        <f t="shared" si="85"/>
        <v>35.167999999999999</v>
      </c>
      <c r="H215" s="16">
        <f t="shared" si="86"/>
        <v>73.567999999999998</v>
      </c>
      <c r="I215" s="5">
        <f t="shared" si="87"/>
        <v>13</v>
      </c>
    </row>
    <row r="216" spans="1:9" s="2" customFormat="1" ht="22.2" customHeight="1" x14ac:dyDescent="0.25">
      <c r="A216" s="24" t="s">
        <v>421</v>
      </c>
      <c r="B216" s="24"/>
      <c r="C216" s="24"/>
      <c r="D216" s="24"/>
      <c r="E216" s="24"/>
      <c r="F216" s="24"/>
      <c r="G216" s="24"/>
      <c r="H216" s="24"/>
      <c r="I216" s="24"/>
    </row>
    <row r="217" spans="1:9" s="2" customFormat="1" ht="22.2" customHeight="1" x14ac:dyDescent="0.25">
      <c r="A217" s="3" t="s">
        <v>2</v>
      </c>
      <c r="B217" s="3" t="s">
        <v>3</v>
      </c>
      <c r="C217" s="3" t="s">
        <v>4</v>
      </c>
      <c r="D217" s="15" t="s">
        <v>5</v>
      </c>
      <c r="E217" s="4" t="s">
        <v>6</v>
      </c>
      <c r="F217" s="11" t="s">
        <v>7</v>
      </c>
      <c r="G217" s="15" t="s">
        <v>8</v>
      </c>
      <c r="H217" s="15" t="s">
        <v>9</v>
      </c>
      <c r="I217" s="4" t="s">
        <v>10</v>
      </c>
    </row>
    <row r="218" spans="1:9" s="2" customFormat="1" ht="22.2" customHeight="1" x14ac:dyDescent="0.25">
      <c r="A218" s="5">
        <v>1</v>
      </c>
      <c r="B218" s="9" t="s">
        <v>341</v>
      </c>
      <c r="C218" s="9" t="s">
        <v>342</v>
      </c>
      <c r="D218" s="21">
        <v>86</v>
      </c>
      <c r="E218" s="10">
        <f t="shared" ref="E218:E248" si="88">D218*60%</f>
        <v>51.6</v>
      </c>
      <c r="F218" s="12">
        <v>91.32</v>
      </c>
      <c r="G218" s="16">
        <f t="shared" ref="G218:G248" si="89">F218*40%</f>
        <v>36.527999999999999</v>
      </c>
      <c r="H218" s="16">
        <f t="shared" ref="H218:H248" si="90">E218+G218</f>
        <v>88.128</v>
      </c>
      <c r="I218" s="5">
        <f>RANK(H218,$H$218:$H$248)</f>
        <v>1</v>
      </c>
    </row>
    <row r="219" spans="1:9" s="2" customFormat="1" ht="22.2" customHeight="1" x14ac:dyDescent="0.25">
      <c r="A219" s="5">
        <v>2</v>
      </c>
      <c r="B219" s="9" t="s">
        <v>343</v>
      </c>
      <c r="C219" s="9" t="s">
        <v>344</v>
      </c>
      <c r="D219" s="21">
        <v>76</v>
      </c>
      <c r="E219" s="10">
        <f t="shared" si="88"/>
        <v>45.6</v>
      </c>
      <c r="F219" s="12">
        <v>88.84</v>
      </c>
      <c r="G219" s="16">
        <f t="shared" si="89"/>
        <v>35.536000000000001</v>
      </c>
      <c r="H219" s="16">
        <f t="shared" si="90"/>
        <v>81.135999999999996</v>
      </c>
      <c r="I219" s="5">
        <f t="shared" ref="I219:I248" si="91">RANK(H219,$H$218:$H$248)</f>
        <v>2</v>
      </c>
    </row>
    <row r="220" spans="1:9" s="2" customFormat="1" ht="22.2" customHeight="1" x14ac:dyDescent="0.25">
      <c r="A220" s="5">
        <v>3</v>
      </c>
      <c r="B220" s="9" t="s">
        <v>345</v>
      </c>
      <c r="C220" s="9" t="s">
        <v>346</v>
      </c>
      <c r="D220" s="21">
        <v>75</v>
      </c>
      <c r="E220" s="10">
        <f t="shared" si="88"/>
        <v>45</v>
      </c>
      <c r="F220" s="12">
        <v>89.44</v>
      </c>
      <c r="G220" s="16">
        <f t="shared" si="89"/>
        <v>35.776000000000003</v>
      </c>
      <c r="H220" s="16">
        <f t="shared" si="90"/>
        <v>80.77600000000001</v>
      </c>
      <c r="I220" s="5">
        <f t="shared" si="91"/>
        <v>3</v>
      </c>
    </row>
    <row r="221" spans="1:9" ht="22.2" customHeight="1" x14ac:dyDescent="0.25">
      <c r="A221" s="5">
        <v>4</v>
      </c>
      <c r="B221" s="9" t="s">
        <v>347</v>
      </c>
      <c r="C221" s="9" t="s">
        <v>348</v>
      </c>
      <c r="D221" s="21">
        <v>74</v>
      </c>
      <c r="E221" s="10">
        <f t="shared" si="88"/>
        <v>44.4</v>
      </c>
      <c r="F221" s="12">
        <v>89.4</v>
      </c>
      <c r="G221" s="16">
        <f t="shared" si="89"/>
        <v>35.760000000000005</v>
      </c>
      <c r="H221" s="16">
        <f t="shared" si="90"/>
        <v>80.16</v>
      </c>
      <c r="I221" s="5">
        <f t="shared" si="91"/>
        <v>5</v>
      </c>
    </row>
    <row r="222" spans="1:9" ht="22.2" customHeight="1" x14ac:dyDescent="0.25">
      <c r="A222" s="5">
        <v>5</v>
      </c>
      <c r="B222" s="9" t="s">
        <v>349</v>
      </c>
      <c r="C222" s="9" t="s">
        <v>350</v>
      </c>
      <c r="D222" s="21">
        <v>74</v>
      </c>
      <c r="E222" s="10">
        <f t="shared" si="88"/>
        <v>44.4</v>
      </c>
      <c r="F222" s="12">
        <v>0</v>
      </c>
      <c r="G222" s="16">
        <f t="shared" si="89"/>
        <v>0</v>
      </c>
      <c r="H222" s="16">
        <f t="shared" si="90"/>
        <v>44.4</v>
      </c>
      <c r="I222" s="5">
        <f t="shared" si="91"/>
        <v>24</v>
      </c>
    </row>
    <row r="223" spans="1:9" ht="22.2" customHeight="1" x14ac:dyDescent="0.25">
      <c r="A223" s="5">
        <v>6</v>
      </c>
      <c r="B223" s="9" t="s">
        <v>351</v>
      </c>
      <c r="C223" s="9" t="s">
        <v>352</v>
      </c>
      <c r="D223" s="21">
        <v>73</v>
      </c>
      <c r="E223" s="10">
        <f t="shared" si="88"/>
        <v>43.8</v>
      </c>
      <c r="F223" s="12">
        <v>91.1</v>
      </c>
      <c r="G223" s="16">
        <f t="shared" si="89"/>
        <v>36.44</v>
      </c>
      <c r="H223" s="16">
        <f t="shared" si="90"/>
        <v>80.239999999999995</v>
      </c>
      <c r="I223" s="5">
        <f t="shared" si="91"/>
        <v>4</v>
      </c>
    </row>
    <row r="224" spans="1:9" ht="22.2" customHeight="1" x14ac:dyDescent="0.25">
      <c r="A224" s="5">
        <v>7</v>
      </c>
      <c r="B224" s="9" t="s">
        <v>353</v>
      </c>
      <c r="C224" s="9" t="s">
        <v>354</v>
      </c>
      <c r="D224" s="21">
        <v>73</v>
      </c>
      <c r="E224" s="10">
        <f t="shared" si="88"/>
        <v>43.8</v>
      </c>
      <c r="F224" s="12">
        <v>87.36</v>
      </c>
      <c r="G224" s="16">
        <f t="shared" si="89"/>
        <v>34.944000000000003</v>
      </c>
      <c r="H224" s="16">
        <f t="shared" si="90"/>
        <v>78.744</v>
      </c>
      <c r="I224" s="5">
        <f t="shared" si="91"/>
        <v>7</v>
      </c>
    </row>
    <row r="225" spans="1:9" ht="22.2" customHeight="1" x14ac:dyDescent="0.25">
      <c r="A225" s="5">
        <v>8</v>
      </c>
      <c r="B225" s="9" t="s">
        <v>355</v>
      </c>
      <c r="C225" s="9" t="s">
        <v>356</v>
      </c>
      <c r="D225" s="21">
        <v>71</v>
      </c>
      <c r="E225" s="10">
        <f t="shared" si="88"/>
        <v>42.6</v>
      </c>
      <c r="F225" s="12">
        <v>88.5</v>
      </c>
      <c r="G225" s="16">
        <f t="shared" si="89"/>
        <v>35.4</v>
      </c>
      <c r="H225" s="16">
        <f t="shared" si="90"/>
        <v>78</v>
      </c>
      <c r="I225" s="5">
        <f t="shared" si="91"/>
        <v>10</v>
      </c>
    </row>
    <row r="226" spans="1:9" ht="22.2" customHeight="1" x14ac:dyDescent="0.25">
      <c r="A226" s="5">
        <v>9</v>
      </c>
      <c r="B226" s="9" t="s">
        <v>357</v>
      </c>
      <c r="C226" s="9" t="s">
        <v>358</v>
      </c>
      <c r="D226" s="21">
        <v>71</v>
      </c>
      <c r="E226" s="10">
        <f t="shared" si="88"/>
        <v>42.6</v>
      </c>
      <c r="F226" s="12">
        <v>89.98</v>
      </c>
      <c r="G226" s="16">
        <f t="shared" si="89"/>
        <v>35.992000000000004</v>
      </c>
      <c r="H226" s="16">
        <f t="shared" si="90"/>
        <v>78.592000000000013</v>
      </c>
      <c r="I226" s="5">
        <f t="shared" si="91"/>
        <v>8</v>
      </c>
    </row>
    <row r="227" spans="1:9" ht="22.2" customHeight="1" x14ac:dyDescent="0.25">
      <c r="A227" s="5">
        <v>10</v>
      </c>
      <c r="B227" s="9" t="s">
        <v>359</v>
      </c>
      <c r="C227" s="9" t="s">
        <v>360</v>
      </c>
      <c r="D227" s="21">
        <v>70</v>
      </c>
      <c r="E227" s="10">
        <f t="shared" si="88"/>
        <v>42</v>
      </c>
      <c r="F227" s="12">
        <v>86</v>
      </c>
      <c r="G227" s="16">
        <f t="shared" si="89"/>
        <v>34.4</v>
      </c>
      <c r="H227" s="16">
        <f t="shared" si="90"/>
        <v>76.400000000000006</v>
      </c>
      <c r="I227" s="5">
        <f t="shared" si="91"/>
        <v>15</v>
      </c>
    </row>
    <row r="228" spans="1:9" ht="22.2" customHeight="1" x14ac:dyDescent="0.25">
      <c r="A228" s="5">
        <v>11</v>
      </c>
      <c r="B228" s="9" t="s">
        <v>361</v>
      </c>
      <c r="C228" s="9" t="s">
        <v>362</v>
      </c>
      <c r="D228" s="21">
        <v>69</v>
      </c>
      <c r="E228" s="10">
        <f t="shared" si="88"/>
        <v>41.4</v>
      </c>
      <c r="F228" s="12">
        <v>87.52</v>
      </c>
      <c r="G228" s="16">
        <f t="shared" si="89"/>
        <v>35.008000000000003</v>
      </c>
      <c r="H228" s="16">
        <f t="shared" si="90"/>
        <v>76.408000000000001</v>
      </c>
      <c r="I228" s="5">
        <f t="shared" si="91"/>
        <v>14</v>
      </c>
    </row>
    <row r="229" spans="1:9" ht="22.2" customHeight="1" x14ac:dyDescent="0.25">
      <c r="A229" s="5">
        <v>12</v>
      </c>
      <c r="B229" s="9" t="s">
        <v>363</v>
      </c>
      <c r="C229" s="9" t="s">
        <v>364</v>
      </c>
      <c r="D229" s="21">
        <v>69</v>
      </c>
      <c r="E229" s="10">
        <f t="shared" si="88"/>
        <v>41.4</v>
      </c>
      <c r="F229" s="12">
        <v>94.24</v>
      </c>
      <c r="G229" s="16">
        <f t="shared" si="89"/>
        <v>37.695999999999998</v>
      </c>
      <c r="H229" s="16">
        <f t="shared" si="90"/>
        <v>79.096000000000004</v>
      </c>
      <c r="I229" s="5">
        <f t="shared" si="91"/>
        <v>6</v>
      </c>
    </row>
    <row r="230" spans="1:9" ht="22.2" customHeight="1" x14ac:dyDescent="0.25">
      <c r="A230" s="5">
        <v>13</v>
      </c>
      <c r="B230" s="9" t="s">
        <v>365</v>
      </c>
      <c r="C230" s="9" t="s">
        <v>366</v>
      </c>
      <c r="D230" s="21">
        <v>69</v>
      </c>
      <c r="E230" s="10">
        <f t="shared" si="88"/>
        <v>41.4</v>
      </c>
      <c r="F230" s="12">
        <v>87.78</v>
      </c>
      <c r="G230" s="16">
        <f t="shared" si="89"/>
        <v>35.112000000000002</v>
      </c>
      <c r="H230" s="16">
        <f t="shared" si="90"/>
        <v>76.512</v>
      </c>
      <c r="I230" s="5">
        <f t="shared" si="91"/>
        <v>13</v>
      </c>
    </row>
    <row r="231" spans="1:9" ht="22.2" customHeight="1" x14ac:dyDescent="0.25">
      <c r="A231" s="5">
        <v>14</v>
      </c>
      <c r="B231" s="9" t="s">
        <v>367</v>
      </c>
      <c r="C231" s="9" t="s">
        <v>368</v>
      </c>
      <c r="D231" s="21">
        <v>68</v>
      </c>
      <c r="E231" s="10">
        <f t="shared" si="88"/>
        <v>40.799999999999997</v>
      </c>
      <c r="F231" s="12">
        <v>93.74</v>
      </c>
      <c r="G231" s="16">
        <f t="shared" si="89"/>
        <v>37.496000000000002</v>
      </c>
      <c r="H231" s="16">
        <f t="shared" si="90"/>
        <v>78.295999999999992</v>
      </c>
      <c r="I231" s="5">
        <f t="shared" si="91"/>
        <v>9</v>
      </c>
    </row>
    <row r="232" spans="1:9" ht="22.2" customHeight="1" x14ac:dyDescent="0.25">
      <c r="A232" s="5">
        <v>15</v>
      </c>
      <c r="B232" s="9" t="s">
        <v>369</v>
      </c>
      <c r="C232" s="9" t="s">
        <v>370</v>
      </c>
      <c r="D232" s="21">
        <v>68</v>
      </c>
      <c r="E232" s="10">
        <f t="shared" si="88"/>
        <v>40.799999999999997</v>
      </c>
      <c r="F232" s="12">
        <v>0</v>
      </c>
      <c r="G232" s="16">
        <f t="shared" si="89"/>
        <v>0</v>
      </c>
      <c r="H232" s="16">
        <f t="shared" si="90"/>
        <v>40.799999999999997</v>
      </c>
      <c r="I232" s="5">
        <f t="shared" si="91"/>
        <v>25</v>
      </c>
    </row>
    <row r="233" spans="1:9" ht="22.2" customHeight="1" x14ac:dyDescent="0.25">
      <c r="A233" s="5">
        <v>16</v>
      </c>
      <c r="B233" s="9" t="s">
        <v>371</v>
      </c>
      <c r="C233" s="9" t="s">
        <v>372</v>
      </c>
      <c r="D233" s="21">
        <v>67</v>
      </c>
      <c r="E233" s="10">
        <f t="shared" si="88"/>
        <v>40.199999999999996</v>
      </c>
      <c r="F233" s="12">
        <v>91.8</v>
      </c>
      <c r="G233" s="16">
        <f t="shared" si="89"/>
        <v>36.72</v>
      </c>
      <c r="H233" s="16">
        <f t="shared" si="90"/>
        <v>76.919999999999987</v>
      </c>
      <c r="I233" s="5">
        <f t="shared" si="91"/>
        <v>11</v>
      </c>
    </row>
    <row r="234" spans="1:9" ht="22.2" customHeight="1" x14ac:dyDescent="0.25">
      <c r="A234" s="5">
        <v>17</v>
      </c>
      <c r="B234" s="9" t="s">
        <v>373</v>
      </c>
      <c r="C234" s="9" t="s">
        <v>374</v>
      </c>
      <c r="D234" s="21">
        <v>67</v>
      </c>
      <c r="E234" s="10">
        <f t="shared" si="88"/>
        <v>40.199999999999996</v>
      </c>
      <c r="F234" s="12">
        <v>91.24</v>
      </c>
      <c r="G234" s="16">
        <f t="shared" si="89"/>
        <v>36.496000000000002</v>
      </c>
      <c r="H234" s="16">
        <f t="shared" si="90"/>
        <v>76.695999999999998</v>
      </c>
      <c r="I234" s="5">
        <f t="shared" si="91"/>
        <v>12</v>
      </c>
    </row>
    <row r="235" spans="1:9" ht="22.2" customHeight="1" x14ac:dyDescent="0.25">
      <c r="A235" s="5">
        <v>18</v>
      </c>
      <c r="B235" s="9" t="s">
        <v>375</v>
      </c>
      <c r="C235" s="9" t="s">
        <v>376</v>
      </c>
      <c r="D235" s="21">
        <v>67</v>
      </c>
      <c r="E235" s="10">
        <f t="shared" si="88"/>
        <v>40.199999999999996</v>
      </c>
      <c r="F235" s="12">
        <v>0</v>
      </c>
      <c r="G235" s="16">
        <f t="shared" si="89"/>
        <v>0</v>
      </c>
      <c r="H235" s="16">
        <f t="shared" si="90"/>
        <v>40.199999999999996</v>
      </c>
      <c r="I235" s="5">
        <f t="shared" si="91"/>
        <v>26</v>
      </c>
    </row>
    <row r="236" spans="1:9" ht="22.2" customHeight="1" x14ac:dyDescent="0.25">
      <c r="A236" s="5">
        <v>19</v>
      </c>
      <c r="B236" s="9" t="s">
        <v>377</v>
      </c>
      <c r="C236" s="9" t="s">
        <v>378</v>
      </c>
      <c r="D236" s="21">
        <v>66</v>
      </c>
      <c r="E236" s="10">
        <f t="shared" si="88"/>
        <v>39.6</v>
      </c>
      <c r="F236" s="12">
        <v>0</v>
      </c>
      <c r="G236" s="16">
        <f t="shared" si="89"/>
        <v>0</v>
      </c>
      <c r="H236" s="16">
        <f t="shared" si="90"/>
        <v>39.6</v>
      </c>
      <c r="I236" s="5">
        <f t="shared" si="91"/>
        <v>27</v>
      </c>
    </row>
    <row r="237" spans="1:9" ht="22.2" customHeight="1" x14ac:dyDescent="0.25">
      <c r="A237" s="5">
        <v>20</v>
      </c>
      <c r="B237" s="9" t="s">
        <v>379</v>
      </c>
      <c r="C237" s="9" t="s">
        <v>380</v>
      </c>
      <c r="D237" s="21">
        <v>65</v>
      </c>
      <c r="E237" s="10">
        <f t="shared" si="88"/>
        <v>39</v>
      </c>
      <c r="F237" s="12">
        <v>92.96</v>
      </c>
      <c r="G237" s="16">
        <f t="shared" si="89"/>
        <v>37.183999999999997</v>
      </c>
      <c r="H237" s="16">
        <f t="shared" si="90"/>
        <v>76.183999999999997</v>
      </c>
      <c r="I237" s="5">
        <f t="shared" si="91"/>
        <v>16</v>
      </c>
    </row>
    <row r="238" spans="1:9" ht="22.2" customHeight="1" x14ac:dyDescent="0.25">
      <c r="A238" s="5">
        <v>21</v>
      </c>
      <c r="B238" s="9" t="s">
        <v>381</v>
      </c>
      <c r="C238" s="9" t="s">
        <v>232</v>
      </c>
      <c r="D238" s="21">
        <v>65</v>
      </c>
      <c r="E238" s="10">
        <f t="shared" si="88"/>
        <v>39</v>
      </c>
      <c r="F238" s="12">
        <v>85.86</v>
      </c>
      <c r="G238" s="16">
        <f t="shared" si="89"/>
        <v>34.344000000000001</v>
      </c>
      <c r="H238" s="16">
        <f t="shared" si="90"/>
        <v>73.343999999999994</v>
      </c>
      <c r="I238" s="5">
        <f t="shared" si="91"/>
        <v>18</v>
      </c>
    </row>
    <row r="239" spans="1:9" ht="22.2" customHeight="1" x14ac:dyDescent="0.25">
      <c r="A239" s="5">
        <v>22</v>
      </c>
      <c r="B239" s="9" t="s">
        <v>382</v>
      </c>
      <c r="C239" s="9" t="s">
        <v>383</v>
      </c>
      <c r="D239" s="21">
        <v>65</v>
      </c>
      <c r="E239" s="10">
        <f t="shared" si="88"/>
        <v>39</v>
      </c>
      <c r="F239" s="12">
        <v>88.36</v>
      </c>
      <c r="G239" s="16">
        <f t="shared" si="89"/>
        <v>35.344000000000001</v>
      </c>
      <c r="H239" s="16">
        <f t="shared" si="90"/>
        <v>74.343999999999994</v>
      </c>
      <c r="I239" s="5">
        <f t="shared" si="91"/>
        <v>17</v>
      </c>
    </row>
    <row r="240" spans="1:9" ht="22.2" customHeight="1" x14ac:dyDescent="0.25">
      <c r="A240" s="5">
        <v>23</v>
      </c>
      <c r="B240" s="9" t="s">
        <v>384</v>
      </c>
      <c r="C240" s="9" t="s">
        <v>385</v>
      </c>
      <c r="D240" s="21">
        <v>64</v>
      </c>
      <c r="E240" s="10">
        <f t="shared" si="88"/>
        <v>38.4</v>
      </c>
      <c r="F240" s="12">
        <v>0</v>
      </c>
      <c r="G240" s="16">
        <f t="shared" si="89"/>
        <v>0</v>
      </c>
      <c r="H240" s="16">
        <f t="shared" si="90"/>
        <v>38.4</v>
      </c>
      <c r="I240" s="5">
        <f t="shared" si="91"/>
        <v>28</v>
      </c>
    </row>
    <row r="241" spans="1:9" ht="22.2" customHeight="1" x14ac:dyDescent="0.25">
      <c r="A241" s="5">
        <v>24</v>
      </c>
      <c r="B241" s="7" t="s">
        <v>386</v>
      </c>
      <c r="C241" s="7" t="s">
        <v>387</v>
      </c>
      <c r="D241" s="19">
        <v>63</v>
      </c>
      <c r="E241" s="10">
        <f t="shared" si="88"/>
        <v>37.799999999999997</v>
      </c>
      <c r="F241" s="12">
        <v>87</v>
      </c>
      <c r="G241" s="16">
        <f t="shared" si="89"/>
        <v>34.800000000000004</v>
      </c>
      <c r="H241" s="16">
        <f t="shared" si="90"/>
        <v>72.599999999999994</v>
      </c>
      <c r="I241" s="5">
        <f t="shared" si="91"/>
        <v>19</v>
      </c>
    </row>
    <row r="242" spans="1:9" ht="22.2" customHeight="1" x14ac:dyDescent="0.25">
      <c r="A242" s="5">
        <v>25</v>
      </c>
      <c r="B242" s="7" t="s">
        <v>388</v>
      </c>
      <c r="C242" s="7" t="s">
        <v>389</v>
      </c>
      <c r="D242" s="19">
        <v>63</v>
      </c>
      <c r="E242" s="10">
        <f t="shared" si="88"/>
        <v>37.799999999999997</v>
      </c>
      <c r="F242" s="12">
        <v>0</v>
      </c>
      <c r="G242" s="16">
        <f t="shared" si="89"/>
        <v>0</v>
      </c>
      <c r="H242" s="16">
        <f t="shared" si="90"/>
        <v>37.799999999999997</v>
      </c>
      <c r="I242" s="5">
        <f t="shared" si="91"/>
        <v>29</v>
      </c>
    </row>
    <row r="243" spans="1:9" ht="22.2" customHeight="1" x14ac:dyDescent="0.25">
      <c r="A243" s="5">
        <v>26</v>
      </c>
      <c r="B243" s="7" t="s">
        <v>390</v>
      </c>
      <c r="C243" s="7" t="s">
        <v>391</v>
      </c>
      <c r="D243" s="19">
        <v>63</v>
      </c>
      <c r="E243" s="10">
        <f t="shared" si="88"/>
        <v>37.799999999999997</v>
      </c>
      <c r="F243" s="12">
        <v>86.34</v>
      </c>
      <c r="G243" s="16">
        <f t="shared" si="89"/>
        <v>34.536000000000001</v>
      </c>
      <c r="H243" s="16">
        <f t="shared" si="90"/>
        <v>72.335999999999999</v>
      </c>
      <c r="I243" s="5">
        <f t="shared" si="91"/>
        <v>20</v>
      </c>
    </row>
    <row r="244" spans="1:9" ht="22.2" customHeight="1" x14ac:dyDescent="0.25">
      <c r="A244" s="5">
        <v>27</v>
      </c>
      <c r="B244" s="7" t="s">
        <v>392</v>
      </c>
      <c r="C244" s="7" t="s">
        <v>393</v>
      </c>
      <c r="D244" s="19">
        <v>63</v>
      </c>
      <c r="E244" s="10">
        <f t="shared" si="88"/>
        <v>37.799999999999997</v>
      </c>
      <c r="F244" s="12">
        <v>0</v>
      </c>
      <c r="G244" s="16">
        <f t="shared" si="89"/>
        <v>0</v>
      </c>
      <c r="H244" s="16">
        <f t="shared" si="90"/>
        <v>37.799999999999997</v>
      </c>
      <c r="I244" s="5">
        <f t="shared" si="91"/>
        <v>29</v>
      </c>
    </row>
    <row r="245" spans="1:9" ht="22.2" customHeight="1" x14ac:dyDescent="0.25">
      <c r="A245" s="5">
        <v>28</v>
      </c>
      <c r="B245" s="7" t="s">
        <v>394</v>
      </c>
      <c r="C245" s="7" t="s">
        <v>395</v>
      </c>
      <c r="D245" s="19">
        <v>63</v>
      </c>
      <c r="E245" s="10">
        <f t="shared" si="88"/>
        <v>37.799999999999997</v>
      </c>
      <c r="F245" s="12">
        <v>0</v>
      </c>
      <c r="G245" s="16">
        <f t="shared" si="89"/>
        <v>0</v>
      </c>
      <c r="H245" s="16">
        <f t="shared" si="90"/>
        <v>37.799999999999997</v>
      </c>
      <c r="I245" s="5">
        <f t="shared" si="91"/>
        <v>29</v>
      </c>
    </row>
    <row r="246" spans="1:9" ht="22.2" customHeight="1" x14ac:dyDescent="0.25">
      <c r="A246" s="5">
        <v>29</v>
      </c>
      <c r="B246" s="7" t="s">
        <v>396</v>
      </c>
      <c r="C246" s="7" t="s">
        <v>397</v>
      </c>
      <c r="D246" s="19">
        <v>62</v>
      </c>
      <c r="E246" s="10">
        <f t="shared" si="88"/>
        <v>37.199999999999996</v>
      </c>
      <c r="F246" s="12">
        <v>85.14</v>
      </c>
      <c r="G246" s="16">
        <f t="shared" si="89"/>
        <v>34.056000000000004</v>
      </c>
      <c r="H246" s="16">
        <f t="shared" si="90"/>
        <v>71.256</v>
      </c>
      <c r="I246" s="5">
        <f t="shared" si="91"/>
        <v>22</v>
      </c>
    </row>
    <row r="247" spans="1:9" ht="22.2" customHeight="1" x14ac:dyDescent="0.25">
      <c r="A247" s="5">
        <v>30</v>
      </c>
      <c r="B247" s="7" t="s">
        <v>398</v>
      </c>
      <c r="C247" s="7" t="s">
        <v>399</v>
      </c>
      <c r="D247" s="19">
        <v>62</v>
      </c>
      <c r="E247" s="10">
        <f>D247*60%</f>
        <v>37.199999999999996</v>
      </c>
      <c r="F247" s="12">
        <v>84.56</v>
      </c>
      <c r="G247" s="16">
        <f t="shared" si="89"/>
        <v>33.824000000000005</v>
      </c>
      <c r="H247" s="16">
        <f t="shared" si="90"/>
        <v>71.024000000000001</v>
      </c>
      <c r="I247" s="5">
        <f t="shared" si="91"/>
        <v>23</v>
      </c>
    </row>
    <row r="248" spans="1:9" ht="22.2" customHeight="1" x14ac:dyDescent="0.25">
      <c r="A248" s="5">
        <v>31</v>
      </c>
      <c r="B248" s="7" t="s">
        <v>400</v>
      </c>
      <c r="C248" s="7" t="s">
        <v>401</v>
      </c>
      <c r="D248" s="19">
        <v>62</v>
      </c>
      <c r="E248" s="10">
        <f t="shared" si="88"/>
        <v>37.199999999999996</v>
      </c>
      <c r="F248" s="12">
        <v>86.94</v>
      </c>
      <c r="G248" s="16">
        <f t="shared" si="89"/>
        <v>34.776000000000003</v>
      </c>
      <c r="H248" s="16">
        <f t="shared" si="90"/>
        <v>71.975999999999999</v>
      </c>
      <c r="I248" s="5">
        <f t="shared" si="91"/>
        <v>21</v>
      </c>
    </row>
  </sheetData>
  <mergeCells count="28">
    <mergeCell ref="A198:I198"/>
    <mergeCell ref="A216:I216"/>
    <mergeCell ref="A2:I2"/>
    <mergeCell ref="A17:I17"/>
    <mergeCell ref="A25:I25"/>
    <mergeCell ref="A33:I33"/>
    <mergeCell ref="A42:I42"/>
    <mergeCell ref="A45:I45"/>
    <mergeCell ref="A58:I58"/>
    <mergeCell ref="A69:I69"/>
    <mergeCell ref="A89:I89"/>
    <mergeCell ref="A93:I93"/>
    <mergeCell ref="A102:I102"/>
    <mergeCell ref="A107:I107"/>
    <mergeCell ref="A110:I110"/>
    <mergeCell ref="A119:I119"/>
    <mergeCell ref="A172:I172"/>
    <mergeCell ref="A175:I175"/>
    <mergeCell ref="A180:I180"/>
    <mergeCell ref="A142:I142"/>
    <mergeCell ref="A148:I148"/>
    <mergeCell ref="A153:I153"/>
    <mergeCell ref="A156:I156"/>
    <mergeCell ref="A127:I127"/>
    <mergeCell ref="A130:I130"/>
    <mergeCell ref="A133:I133"/>
    <mergeCell ref="A1:I1"/>
    <mergeCell ref="A164:I164"/>
  </mergeCells>
  <phoneticPr fontId="6" type="noConversion"/>
  <printOptions horizontalCentered="1"/>
  <pageMargins left="0.55118110236220474" right="0.51181102362204722" top="0.59055118110236227" bottom="0.59055118110236227" header="0.51181102362204722" footer="0.62992125984251968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38F05-EBC4-4DA5-939D-7EF983A7A391}">
  <dimension ref="A1:I123"/>
  <sheetViews>
    <sheetView tabSelected="1" topLeftCell="A103" zoomScaleNormal="100" workbookViewId="0">
      <selection activeCell="M114" sqref="M113:M114"/>
    </sheetView>
  </sheetViews>
  <sheetFormatPr defaultColWidth="9" defaultRowHeight="14.4" x14ac:dyDescent="0.25"/>
  <cols>
    <col min="1" max="1" width="5.44140625" style="1" customWidth="1"/>
    <col min="2" max="2" width="11.6640625" style="1" customWidth="1"/>
    <col min="3" max="3" width="9.21875" style="1" customWidth="1"/>
    <col min="4" max="4" width="9.44140625" style="22" customWidth="1"/>
    <col min="5" max="5" width="14.44140625" style="1" customWidth="1"/>
    <col min="6" max="6" width="10.6640625" style="13" customWidth="1"/>
    <col min="7" max="7" width="14.44140625" style="17" customWidth="1"/>
    <col min="8" max="8" width="9.88671875" style="17" customWidth="1"/>
    <col min="9" max="9" width="8" style="14" customWidth="1"/>
    <col min="10" max="16384" width="9" style="1"/>
  </cols>
  <sheetData>
    <row r="1" spans="1:9" ht="36.6" customHeight="1" x14ac:dyDescent="0.25">
      <c r="A1" s="27" t="s">
        <v>422</v>
      </c>
      <c r="B1" s="25"/>
      <c r="C1" s="25"/>
      <c r="D1" s="26"/>
      <c r="E1" s="25"/>
      <c r="F1" s="25"/>
      <c r="G1" s="25"/>
      <c r="H1" s="25"/>
      <c r="I1" s="25"/>
    </row>
    <row r="2" spans="1:9" s="2" customFormat="1" ht="18.45" customHeight="1" x14ac:dyDescent="0.25">
      <c r="A2" s="24" t="s">
        <v>423</v>
      </c>
      <c r="B2" s="24"/>
      <c r="C2" s="24"/>
      <c r="D2" s="24"/>
      <c r="E2" s="24"/>
      <c r="F2" s="24"/>
      <c r="G2" s="24"/>
      <c r="H2" s="24"/>
      <c r="I2" s="24"/>
    </row>
    <row r="3" spans="1:9" s="2" customFormat="1" ht="18.45" customHeight="1" x14ac:dyDescent="0.25">
      <c r="A3" s="3" t="s">
        <v>2</v>
      </c>
      <c r="B3" s="3" t="s">
        <v>3</v>
      </c>
      <c r="C3" s="3" t="s">
        <v>4</v>
      </c>
      <c r="D3" s="15" t="s">
        <v>5</v>
      </c>
      <c r="E3" s="4" t="s">
        <v>6</v>
      </c>
      <c r="F3" s="11" t="s">
        <v>7</v>
      </c>
      <c r="G3" s="15" t="s">
        <v>8</v>
      </c>
      <c r="H3" s="15" t="s">
        <v>9</v>
      </c>
      <c r="I3" s="4" t="s">
        <v>10</v>
      </c>
    </row>
    <row r="4" spans="1:9" s="2" customFormat="1" ht="18.45" customHeight="1" x14ac:dyDescent="0.25">
      <c r="A4" s="5">
        <v>1</v>
      </c>
      <c r="B4" s="6" t="s">
        <v>11</v>
      </c>
      <c r="C4" s="6" t="s">
        <v>12</v>
      </c>
      <c r="D4" s="16">
        <v>83</v>
      </c>
      <c r="E4" s="10">
        <f>D4*60%</f>
        <v>49.8</v>
      </c>
      <c r="F4" s="12">
        <v>87.1</v>
      </c>
      <c r="G4" s="16">
        <f>F4*40%</f>
        <v>34.839999999999996</v>
      </c>
      <c r="H4" s="16">
        <f>E4+G4</f>
        <v>84.639999999999986</v>
      </c>
      <c r="I4" s="5">
        <f>RANK(H4,$H$4:$H$7)</f>
        <v>1</v>
      </c>
    </row>
    <row r="5" spans="1:9" s="2" customFormat="1" ht="18.45" customHeight="1" x14ac:dyDescent="0.25">
      <c r="A5" s="5">
        <v>2</v>
      </c>
      <c r="B5" s="6" t="s">
        <v>15</v>
      </c>
      <c r="C5" s="6" t="s">
        <v>16</v>
      </c>
      <c r="D5" s="16">
        <v>76</v>
      </c>
      <c r="E5" s="10">
        <f t="shared" ref="E5:E7" si="0">D5*60%</f>
        <v>45.6</v>
      </c>
      <c r="F5" s="12">
        <v>87.84</v>
      </c>
      <c r="G5" s="16">
        <f t="shared" ref="G5:G6" si="1">F5*40%</f>
        <v>35.136000000000003</v>
      </c>
      <c r="H5" s="16">
        <f t="shared" ref="H5:H7" si="2">E5+G5</f>
        <v>80.736000000000004</v>
      </c>
      <c r="I5" s="5">
        <f>RANK(H5,$H$4:$H$7)</f>
        <v>2</v>
      </c>
    </row>
    <row r="6" spans="1:9" s="2" customFormat="1" ht="18.45" customHeight="1" x14ac:dyDescent="0.25">
      <c r="A6" s="5">
        <v>3</v>
      </c>
      <c r="B6" s="6" t="s">
        <v>17</v>
      </c>
      <c r="C6" s="6" t="s">
        <v>18</v>
      </c>
      <c r="D6" s="16">
        <v>75</v>
      </c>
      <c r="E6" s="10">
        <f t="shared" si="0"/>
        <v>45</v>
      </c>
      <c r="F6" s="12">
        <v>87.22</v>
      </c>
      <c r="G6" s="16">
        <f t="shared" si="1"/>
        <v>34.887999999999998</v>
      </c>
      <c r="H6" s="16">
        <f t="shared" si="2"/>
        <v>79.888000000000005</v>
      </c>
      <c r="I6" s="5">
        <f>RANK(H6,$H$4:$H$7)</f>
        <v>3</v>
      </c>
    </row>
    <row r="7" spans="1:9" s="2" customFormat="1" ht="18.45" customHeight="1" x14ac:dyDescent="0.25">
      <c r="A7" s="5">
        <v>4</v>
      </c>
      <c r="B7" s="6" t="s">
        <v>19</v>
      </c>
      <c r="C7" s="6" t="s">
        <v>20</v>
      </c>
      <c r="D7" s="16">
        <v>74</v>
      </c>
      <c r="E7" s="10">
        <f t="shared" si="0"/>
        <v>44.4</v>
      </c>
      <c r="F7" s="12">
        <v>87.56</v>
      </c>
      <c r="G7" s="16">
        <f>F7*40%</f>
        <v>35.024000000000001</v>
      </c>
      <c r="H7" s="16">
        <f t="shared" si="2"/>
        <v>79.424000000000007</v>
      </c>
      <c r="I7" s="5">
        <f>RANK(H7,$H$4:$H$7)</f>
        <v>4</v>
      </c>
    </row>
    <row r="8" spans="1:9" s="2" customFormat="1" ht="18.45" customHeight="1" x14ac:dyDescent="0.25">
      <c r="A8" s="23" t="s">
        <v>424</v>
      </c>
      <c r="B8" s="23"/>
      <c r="C8" s="23"/>
      <c r="D8" s="23"/>
      <c r="E8" s="23"/>
      <c r="F8" s="23"/>
      <c r="G8" s="23"/>
      <c r="H8" s="23"/>
      <c r="I8" s="23"/>
    </row>
    <row r="9" spans="1:9" s="2" customFormat="1" ht="18.45" customHeight="1" x14ac:dyDescent="0.25">
      <c r="A9" s="3" t="s">
        <v>2</v>
      </c>
      <c r="B9" s="3" t="s">
        <v>3</v>
      </c>
      <c r="C9" s="3" t="s">
        <v>4</v>
      </c>
      <c r="D9" s="15" t="s">
        <v>5</v>
      </c>
      <c r="E9" s="4" t="s">
        <v>6</v>
      </c>
      <c r="F9" s="11" t="s">
        <v>7</v>
      </c>
      <c r="G9" s="15" t="s">
        <v>8</v>
      </c>
      <c r="H9" s="15" t="s">
        <v>9</v>
      </c>
      <c r="I9" s="4" t="s">
        <v>10</v>
      </c>
    </row>
    <row r="10" spans="1:9" s="2" customFormat="1" ht="18.45" customHeight="1" x14ac:dyDescent="0.25">
      <c r="A10" s="5">
        <v>1</v>
      </c>
      <c r="B10" s="6" t="s">
        <v>38</v>
      </c>
      <c r="C10" s="6" t="s">
        <v>39</v>
      </c>
      <c r="D10" s="20">
        <v>73</v>
      </c>
      <c r="E10" s="10">
        <f>D10*60%</f>
        <v>43.8</v>
      </c>
      <c r="F10" s="12">
        <v>86.5</v>
      </c>
      <c r="G10" s="16">
        <f t="shared" ref="G10:G13" si="3">F10*40%</f>
        <v>34.6</v>
      </c>
      <c r="H10" s="16">
        <f t="shared" ref="H10:H13" si="4">E10+G10</f>
        <v>78.400000000000006</v>
      </c>
      <c r="I10" s="5">
        <f>RANK(H10,$H$10:$H$13)</f>
        <v>2</v>
      </c>
    </row>
    <row r="11" spans="1:9" s="2" customFormat="1" ht="18.45" customHeight="1" x14ac:dyDescent="0.25">
      <c r="A11" s="5">
        <v>2</v>
      </c>
      <c r="B11" s="6" t="s">
        <v>40</v>
      </c>
      <c r="C11" s="6" t="s">
        <v>41</v>
      </c>
      <c r="D11" s="20">
        <v>72</v>
      </c>
      <c r="E11" s="10">
        <f t="shared" ref="E11:E12" si="5">D11*60%</f>
        <v>43.199999999999996</v>
      </c>
      <c r="F11" s="12">
        <v>88.24</v>
      </c>
      <c r="G11" s="16">
        <f t="shared" si="3"/>
        <v>35.295999999999999</v>
      </c>
      <c r="H11" s="16">
        <f t="shared" si="4"/>
        <v>78.495999999999995</v>
      </c>
      <c r="I11" s="5">
        <f>RANK(H11,$H$10:$H$13)</f>
        <v>1</v>
      </c>
    </row>
    <row r="12" spans="1:9" s="2" customFormat="1" ht="18.45" customHeight="1" x14ac:dyDescent="0.25">
      <c r="A12" s="5">
        <v>3</v>
      </c>
      <c r="B12" s="6" t="s">
        <v>42</v>
      </c>
      <c r="C12" s="6" t="s">
        <v>43</v>
      </c>
      <c r="D12" s="20">
        <v>66</v>
      </c>
      <c r="E12" s="10">
        <f t="shared" si="5"/>
        <v>39.6</v>
      </c>
      <c r="F12" s="12">
        <v>88.46</v>
      </c>
      <c r="G12" s="16">
        <f t="shared" si="3"/>
        <v>35.384</v>
      </c>
      <c r="H12" s="16">
        <f>E12+G12</f>
        <v>74.984000000000009</v>
      </c>
      <c r="I12" s="5">
        <f>RANK(H12,$H$10:$H$13)</f>
        <v>3</v>
      </c>
    </row>
    <row r="13" spans="1:9" s="2" customFormat="1" ht="18.45" customHeight="1" x14ac:dyDescent="0.25">
      <c r="A13" s="5">
        <v>4</v>
      </c>
      <c r="B13" s="6" t="s">
        <v>44</v>
      </c>
      <c r="C13" s="6" t="s">
        <v>45</v>
      </c>
      <c r="D13" s="20">
        <v>63</v>
      </c>
      <c r="E13" s="10">
        <f>D13*60%</f>
        <v>37.799999999999997</v>
      </c>
      <c r="F13" s="12">
        <v>89.66</v>
      </c>
      <c r="G13" s="16">
        <f t="shared" si="3"/>
        <v>35.863999999999997</v>
      </c>
      <c r="H13" s="16">
        <f t="shared" si="4"/>
        <v>73.663999999999987</v>
      </c>
      <c r="I13" s="5">
        <f>RANK(H13,$H$10:$H$13)</f>
        <v>4</v>
      </c>
    </row>
    <row r="14" spans="1:9" s="2" customFormat="1" ht="18.45" customHeight="1" x14ac:dyDescent="0.25">
      <c r="A14" s="23" t="s">
        <v>425</v>
      </c>
      <c r="B14" s="23"/>
      <c r="C14" s="23"/>
      <c r="D14" s="23"/>
      <c r="E14" s="23"/>
      <c r="F14" s="23"/>
      <c r="G14" s="23"/>
      <c r="H14" s="23"/>
      <c r="I14" s="23"/>
    </row>
    <row r="15" spans="1:9" s="2" customFormat="1" ht="18.45" customHeight="1" x14ac:dyDescent="0.25">
      <c r="A15" s="3" t="s">
        <v>2</v>
      </c>
      <c r="B15" s="3" t="s">
        <v>3</v>
      </c>
      <c r="C15" s="3" t="s">
        <v>4</v>
      </c>
      <c r="D15" s="15" t="s">
        <v>5</v>
      </c>
      <c r="E15" s="4" t="s">
        <v>6</v>
      </c>
      <c r="F15" s="11" t="s">
        <v>7</v>
      </c>
      <c r="G15" s="15" t="s">
        <v>8</v>
      </c>
      <c r="H15" s="15" t="s">
        <v>9</v>
      </c>
      <c r="I15" s="4" t="s">
        <v>10</v>
      </c>
    </row>
    <row r="16" spans="1:9" s="2" customFormat="1" ht="18.45" customHeight="1" x14ac:dyDescent="0.25">
      <c r="A16" s="5">
        <v>1</v>
      </c>
      <c r="B16" s="6" t="s">
        <v>51</v>
      </c>
      <c r="C16" s="6" t="s">
        <v>52</v>
      </c>
      <c r="D16" s="20">
        <v>87</v>
      </c>
      <c r="E16" s="10">
        <f>D16*60%</f>
        <v>52.199999999999996</v>
      </c>
      <c r="F16" s="12">
        <v>88.78</v>
      </c>
      <c r="G16" s="16">
        <f>F16*40%</f>
        <v>35.512</v>
      </c>
      <c r="H16" s="16">
        <f t="shared" ref="H16:H17" si="6">E16+G16</f>
        <v>87.711999999999989</v>
      </c>
      <c r="I16" s="5">
        <f>RANK(H16,$H$16:$H$17)</f>
        <v>1</v>
      </c>
    </row>
    <row r="17" spans="1:9" s="2" customFormat="1" ht="18.45" customHeight="1" x14ac:dyDescent="0.25">
      <c r="A17" s="5">
        <v>2</v>
      </c>
      <c r="B17" s="6" t="s">
        <v>53</v>
      </c>
      <c r="C17" s="6" t="s">
        <v>54</v>
      </c>
      <c r="D17" s="20">
        <v>86</v>
      </c>
      <c r="E17" s="10">
        <f t="shared" ref="E17" si="7">D17*60%</f>
        <v>51.6</v>
      </c>
      <c r="F17" s="12">
        <v>89.48</v>
      </c>
      <c r="G17" s="16">
        <f t="shared" ref="G17" si="8">F17*40%</f>
        <v>35.792000000000002</v>
      </c>
      <c r="H17" s="16">
        <f t="shared" si="6"/>
        <v>87.391999999999996</v>
      </c>
      <c r="I17" s="5">
        <f>RANK(H17,$H$16:$H$17)</f>
        <v>2</v>
      </c>
    </row>
    <row r="18" spans="1:9" s="2" customFormat="1" ht="18.45" customHeight="1" x14ac:dyDescent="0.25">
      <c r="A18" s="23" t="s">
        <v>426</v>
      </c>
      <c r="B18" s="23"/>
      <c r="C18" s="23"/>
      <c r="D18" s="23"/>
      <c r="E18" s="23"/>
      <c r="F18" s="23"/>
      <c r="G18" s="23"/>
      <c r="H18" s="23"/>
      <c r="I18" s="23"/>
    </row>
    <row r="19" spans="1:9" s="2" customFormat="1" ht="18.45" customHeight="1" x14ac:dyDescent="0.25">
      <c r="A19" s="3" t="s">
        <v>2</v>
      </c>
      <c r="B19" s="3" t="s">
        <v>3</v>
      </c>
      <c r="C19" s="3" t="s">
        <v>4</v>
      </c>
      <c r="D19" s="15" t="s">
        <v>5</v>
      </c>
      <c r="E19" s="4" t="s">
        <v>6</v>
      </c>
      <c r="F19" s="11" t="s">
        <v>7</v>
      </c>
      <c r="G19" s="15" t="s">
        <v>8</v>
      </c>
      <c r="H19" s="15" t="s">
        <v>9</v>
      </c>
      <c r="I19" s="4" t="s">
        <v>10</v>
      </c>
    </row>
    <row r="20" spans="1:9" s="2" customFormat="1" ht="18.45" customHeight="1" x14ac:dyDescent="0.25">
      <c r="A20" s="5">
        <v>1</v>
      </c>
      <c r="B20" s="6" t="s">
        <v>63</v>
      </c>
      <c r="C20" s="6" t="s">
        <v>64</v>
      </c>
      <c r="D20" s="20">
        <v>82</v>
      </c>
      <c r="E20" s="10">
        <f>D20*60%</f>
        <v>49.199999999999996</v>
      </c>
      <c r="F20" s="12">
        <v>87.62</v>
      </c>
      <c r="G20" s="16">
        <f t="shared" ref="G20:G22" si="9">F20*40%</f>
        <v>35.048000000000002</v>
      </c>
      <c r="H20" s="16">
        <f t="shared" ref="H20:H22" si="10">E20+G20</f>
        <v>84.24799999999999</v>
      </c>
      <c r="I20" s="5">
        <f>RANK(H20,$H$20:$H$22)</f>
        <v>1</v>
      </c>
    </row>
    <row r="21" spans="1:9" s="2" customFormat="1" ht="18.45" customHeight="1" x14ac:dyDescent="0.25">
      <c r="A21" s="5">
        <v>2</v>
      </c>
      <c r="B21" s="6" t="s">
        <v>65</v>
      </c>
      <c r="C21" s="6" t="s">
        <v>66</v>
      </c>
      <c r="D21" s="20">
        <v>72</v>
      </c>
      <c r="E21" s="10">
        <f t="shared" ref="E21:E22" si="11">D21*60%</f>
        <v>43.199999999999996</v>
      </c>
      <c r="F21" s="12">
        <v>89.35</v>
      </c>
      <c r="G21" s="16">
        <f t="shared" si="9"/>
        <v>35.74</v>
      </c>
      <c r="H21" s="16">
        <f t="shared" si="10"/>
        <v>78.94</v>
      </c>
      <c r="I21" s="5">
        <f>RANK(H21,$H$20:$H$22)</f>
        <v>2</v>
      </c>
    </row>
    <row r="22" spans="1:9" s="2" customFormat="1" ht="18.45" customHeight="1" x14ac:dyDescent="0.25">
      <c r="A22" s="5">
        <v>3</v>
      </c>
      <c r="B22" s="6" t="s">
        <v>67</v>
      </c>
      <c r="C22" s="6" t="s">
        <v>68</v>
      </c>
      <c r="D22" s="20">
        <v>68</v>
      </c>
      <c r="E22" s="10">
        <f t="shared" si="11"/>
        <v>40.799999999999997</v>
      </c>
      <c r="F22" s="12">
        <v>88.06</v>
      </c>
      <c r="G22" s="16">
        <f t="shared" si="9"/>
        <v>35.224000000000004</v>
      </c>
      <c r="H22" s="16">
        <f t="shared" si="10"/>
        <v>76.024000000000001</v>
      </c>
      <c r="I22" s="5">
        <f>RANK(H22,$H$20:$H$22)</f>
        <v>3</v>
      </c>
    </row>
    <row r="23" spans="1:9" s="2" customFormat="1" ht="18.45" customHeight="1" x14ac:dyDescent="0.25">
      <c r="A23" s="24" t="s">
        <v>427</v>
      </c>
      <c r="B23" s="24"/>
      <c r="C23" s="24"/>
      <c r="D23" s="24"/>
      <c r="E23" s="24"/>
      <c r="F23" s="24"/>
      <c r="G23" s="24"/>
      <c r="H23" s="24"/>
      <c r="I23" s="24"/>
    </row>
    <row r="24" spans="1:9" s="2" customFormat="1" ht="18.45" customHeight="1" x14ac:dyDescent="0.25">
      <c r="A24" s="3" t="s">
        <v>2</v>
      </c>
      <c r="B24" s="3" t="s">
        <v>3</v>
      </c>
      <c r="C24" s="3" t="s">
        <v>4</v>
      </c>
      <c r="D24" s="15" t="s">
        <v>5</v>
      </c>
      <c r="E24" s="4" t="s">
        <v>6</v>
      </c>
      <c r="F24" s="11" t="s">
        <v>7</v>
      </c>
      <c r="G24" s="15" t="s">
        <v>8</v>
      </c>
      <c r="H24" s="15" t="s">
        <v>9</v>
      </c>
      <c r="I24" s="4" t="s">
        <v>10</v>
      </c>
    </row>
    <row r="25" spans="1:9" s="2" customFormat="1" ht="18.45" customHeight="1" x14ac:dyDescent="0.25">
      <c r="A25" s="5">
        <v>1</v>
      </c>
      <c r="B25" s="6" t="s">
        <v>77</v>
      </c>
      <c r="C25" s="6" t="s">
        <v>78</v>
      </c>
      <c r="D25" s="20">
        <v>81</v>
      </c>
      <c r="E25" s="10">
        <f>D25*60%</f>
        <v>48.6</v>
      </c>
      <c r="F25" s="12">
        <v>87.5</v>
      </c>
      <c r="G25" s="16">
        <f>F25*40%</f>
        <v>35</v>
      </c>
      <c r="H25" s="16">
        <f t="shared" ref="H25" si="12">E25+G25</f>
        <v>83.6</v>
      </c>
      <c r="I25" s="5">
        <v>1</v>
      </c>
    </row>
    <row r="26" spans="1:9" s="2" customFormat="1" ht="18.45" customHeight="1" x14ac:dyDescent="0.25">
      <c r="A26" s="23" t="s">
        <v>428</v>
      </c>
      <c r="B26" s="23"/>
      <c r="C26" s="23"/>
      <c r="D26" s="23"/>
      <c r="E26" s="23"/>
      <c r="F26" s="23"/>
      <c r="G26" s="23"/>
      <c r="H26" s="23"/>
      <c r="I26" s="23"/>
    </row>
    <row r="27" spans="1:9" s="2" customFormat="1" ht="18.45" customHeight="1" x14ac:dyDescent="0.25">
      <c r="A27" s="3" t="s">
        <v>2</v>
      </c>
      <c r="B27" s="3" t="s">
        <v>3</v>
      </c>
      <c r="C27" s="3" t="s">
        <v>4</v>
      </c>
      <c r="D27" s="15" t="s">
        <v>5</v>
      </c>
      <c r="E27" s="4" t="s">
        <v>6</v>
      </c>
      <c r="F27" s="11" t="s">
        <v>7</v>
      </c>
      <c r="G27" s="15" t="s">
        <v>8</v>
      </c>
      <c r="H27" s="15" t="s">
        <v>9</v>
      </c>
      <c r="I27" s="4" t="s">
        <v>10</v>
      </c>
    </row>
    <row r="28" spans="1:9" s="2" customFormat="1" ht="18.45" customHeight="1" x14ac:dyDescent="0.25">
      <c r="A28" s="5">
        <v>1</v>
      </c>
      <c r="B28" s="6" t="s">
        <v>80</v>
      </c>
      <c r="C28" s="6" t="s">
        <v>81</v>
      </c>
      <c r="D28" s="20">
        <v>84</v>
      </c>
      <c r="E28" s="10">
        <f t="shared" ref="E28:E30" si="13">D28*60%</f>
        <v>50.4</v>
      </c>
      <c r="F28" s="12">
        <v>86.18</v>
      </c>
      <c r="G28" s="16">
        <f t="shared" ref="G28:G30" si="14">F28*40%</f>
        <v>34.472000000000001</v>
      </c>
      <c r="H28" s="16">
        <f t="shared" ref="H28:H30" si="15">E28+G28</f>
        <v>84.872</v>
      </c>
      <c r="I28" s="5">
        <f>RANK(H28,$H$28:$H$30)</f>
        <v>1</v>
      </c>
    </row>
    <row r="29" spans="1:9" s="2" customFormat="1" ht="18.45" customHeight="1" x14ac:dyDescent="0.25">
      <c r="A29" s="5">
        <v>2</v>
      </c>
      <c r="B29" s="6" t="s">
        <v>82</v>
      </c>
      <c r="C29" s="6" t="s">
        <v>83</v>
      </c>
      <c r="D29" s="20">
        <v>77</v>
      </c>
      <c r="E29" s="10">
        <f t="shared" si="13"/>
        <v>46.199999999999996</v>
      </c>
      <c r="F29" s="12">
        <v>88.24</v>
      </c>
      <c r="G29" s="16">
        <f t="shared" si="14"/>
        <v>35.295999999999999</v>
      </c>
      <c r="H29" s="16">
        <f t="shared" si="15"/>
        <v>81.495999999999995</v>
      </c>
      <c r="I29" s="5">
        <f>RANK(H29,$H$28:$H$30)</f>
        <v>2</v>
      </c>
    </row>
    <row r="30" spans="1:9" s="2" customFormat="1" ht="18.45" customHeight="1" x14ac:dyDescent="0.25">
      <c r="A30" s="5">
        <v>3</v>
      </c>
      <c r="B30" s="6" t="s">
        <v>86</v>
      </c>
      <c r="C30" s="6" t="s">
        <v>87</v>
      </c>
      <c r="D30" s="20">
        <v>70</v>
      </c>
      <c r="E30" s="10">
        <f t="shared" si="13"/>
        <v>42</v>
      </c>
      <c r="F30" s="12">
        <v>89.5</v>
      </c>
      <c r="G30" s="16">
        <f t="shared" si="14"/>
        <v>35.800000000000004</v>
      </c>
      <c r="H30" s="16">
        <f t="shared" si="15"/>
        <v>77.800000000000011</v>
      </c>
      <c r="I30" s="5">
        <f>RANK(H30,$H$28:$H$30)</f>
        <v>3</v>
      </c>
    </row>
    <row r="31" spans="1:9" s="2" customFormat="1" ht="18.45" customHeight="1" x14ac:dyDescent="0.25">
      <c r="A31" s="23" t="s">
        <v>429</v>
      </c>
      <c r="B31" s="23"/>
      <c r="C31" s="23"/>
      <c r="D31" s="23"/>
      <c r="E31" s="23"/>
      <c r="F31" s="23"/>
      <c r="G31" s="23"/>
      <c r="H31" s="23"/>
      <c r="I31" s="23"/>
    </row>
    <row r="32" spans="1:9" s="2" customFormat="1" ht="18.45" customHeight="1" x14ac:dyDescent="0.25">
      <c r="A32" s="3" t="s">
        <v>2</v>
      </c>
      <c r="B32" s="3" t="s">
        <v>3</v>
      </c>
      <c r="C32" s="3" t="s">
        <v>4</v>
      </c>
      <c r="D32" s="15" t="s">
        <v>5</v>
      </c>
      <c r="E32" s="4" t="s">
        <v>6</v>
      </c>
      <c r="F32" s="11" t="s">
        <v>7</v>
      </c>
      <c r="G32" s="15" t="s">
        <v>8</v>
      </c>
      <c r="H32" s="15" t="s">
        <v>9</v>
      </c>
      <c r="I32" s="4" t="s">
        <v>10</v>
      </c>
    </row>
    <row r="33" spans="1:9" s="2" customFormat="1" ht="18.45" customHeight="1" x14ac:dyDescent="0.25">
      <c r="A33" s="5">
        <v>1</v>
      </c>
      <c r="B33" s="6" t="s">
        <v>103</v>
      </c>
      <c r="C33" s="6" t="s">
        <v>104</v>
      </c>
      <c r="D33" s="20">
        <v>76</v>
      </c>
      <c r="E33" s="10">
        <f t="shared" ref="E33:E34" si="16">D33*60%</f>
        <v>45.6</v>
      </c>
      <c r="F33" s="12">
        <v>88.24</v>
      </c>
      <c r="G33" s="16">
        <f t="shared" ref="G33:G34" si="17">F33*40%</f>
        <v>35.295999999999999</v>
      </c>
      <c r="H33" s="16">
        <f t="shared" ref="H33:H34" si="18">E33+G33</f>
        <v>80.896000000000001</v>
      </c>
      <c r="I33" s="5">
        <f>RANK(H33,$H$33:$H$34)</f>
        <v>1</v>
      </c>
    </row>
    <row r="34" spans="1:9" s="2" customFormat="1" ht="18.45" customHeight="1" x14ac:dyDescent="0.25">
      <c r="A34" s="5">
        <v>2</v>
      </c>
      <c r="B34" s="6" t="s">
        <v>105</v>
      </c>
      <c r="C34" s="6" t="s">
        <v>106</v>
      </c>
      <c r="D34" s="20">
        <v>73</v>
      </c>
      <c r="E34" s="10">
        <f t="shared" si="16"/>
        <v>43.8</v>
      </c>
      <c r="F34" s="12">
        <v>89</v>
      </c>
      <c r="G34" s="16">
        <f t="shared" si="17"/>
        <v>35.6</v>
      </c>
      <c r="H34" s="16">
        <f t="shared" si="18"/>
        <v>79.400000000000006</v>
      </c>
      <c r="I34" s="5">
        <f>RANK(H34,$H$33:$H$34)</f>
        <v>2</v>
      </c>
    </row>
    <row r="35" spans="1:9" s="2" customFormat="1" ht="18.45" customHeight="1" x14ac:dyDescent="0.25">
      <c r="A35" s="23" t="s">
        <v>430</v>
      </c>
      <c r="B35" s="23"/>
      <c r="C35" s="23"/>
      <c r="D35" s="23"/>
      <c r="E35" s="23"/>
      <c r="F35" s="23"/>
      <c r="G35" s="23"/>
      <c r="H35" s="23"/>
      <c r="I35" s="23"/>
    </row>
    <row r="36" spans="1:9" s="2" customFormat="1" ht="18.45" customHeight="1" x14ac:dyDescent="0.25">
      <c r="A36" s="3" t="s">
        <v>2</v>
      </c>
      <c r="B36" s="3" t="s">
        <v>3</v>
      </c>
      <c r="C36" s="3" t="s">
        <v>4</v>
      </c>
      <c r="D36" s="15" t="s">
        <v>5</v>
      </c>
      <c r="E36" s="4" t="s">
        <v>6</v>
      </c>
      <c r="F36" s="11" t="s">
        <v>7</v>
      </c>
      <c r="G36" s="15" t="s">
        <v>8</v>
      </c>
      <c r="H36" s="15" t="s">
        <v>9</v>
      </c>
      <c r="I36" s="4" t="s">
        <v>10</v>
      </c>
    </row>
    <row r="37" spans="1:9" s="2" customFormat="1" ht="18.45" customHeight="1" x14ac:dyDescent="0.25">
      <c r="A37" s="5">
        <v>1</v>
      </c>
      <c r="B37" s="6" t="s">
        <v>122</v>
      </c>
      <c r="C37" s="6" t="s">
        <v>123</v>
      </c>
      <c r="D37" s="20">
        <v>82</v>
      </c>
      <c r="E37" s="10">
        <f t="shared" ref="E37:E42" si="19">D37*60%</f>
        <v>49.199999999999996</v>
      </c>
      <c r="F37" s="12">
        <v>87.36</v>
      </c>
      <c r="G37" s="16">
        <f t="shared" ref="G37:G42" si="20">F37*40%</f>
        <v>34.944000000000003</v>
      </c>
      <c r="H37" s="16">
        <f t="shared" ref="H37:H42" si="21">E37+G37</f>
        <v>84.144000000000005</v>
      </c>
      <c r="I37" s="5">
        <f t="shared" ref="I37:I42" si="22">RANK(H37,$H$37:$H$42)</f>
        <v>2</v>
      </c>
    </row>
    <row r="38" spans="1:9" s="2" customFormat="1" ht="18.45" customHeight="1" x14ac:dyDescent="0.25">
      <c r="A38" s="5">
        <v>2</v>
      </c>
      <c r="B38" s="6" t="s">
        <v>124</v>
      </c>
      <c r="C38" s="6" t="s">
        <v>125</v>
      </c>
      <c r="D38" s="20">
        <v>82</v>
      </c>
      <c r="E38" s="10">
        <f t="shared" si="19"/>
        <v>49.199999999999996</v>
      </c>
      <c r="F38" s="12">
        <v>87.98</v>
      </c>
      <c r="G38" s="16">
        <f t="shared" si="20"/>
        <v>35.192</v>
      </c>
      <c r="H38" s="16">
        <f t="shared" si="21"/>
        <v>84.391999999999996</v>
      </c>
      <c r="I38" s="5">
        <f t="shared" si="22"/>
        <v>1</v>
      </c>
    </row>
    <row r="39" spans="1:9" s="2" customFormat="1" ht="18.45" customHeight="1" x14ac:dyDescent="0.25">
      <c r="A39" s="5">
        <v>3</v>
      </c>
      <c r="B39" s="6" t="s">
        <v>126</v>
      </c>
      <c r="C39" s="6" t="s">
        <v>127</v>
      </c>
      <c r="D39" s="20">
        <v>77</v>
      </c>
      <c r="E39" s="10">
        <f t="shared" si="19"/>
        <v>46.199999999999996</v>
      </c>
      <c r="F39" s="12">
        <v>86.34</v>
      </c>
      <c r="G39" s="16">
        <f t="shared" si="20"/>
        <v>34.536000000000001</v>
      </c>
      <c r="H39" s="16">
        <f t="shared" si="21"/>
        <v>80.73599999999999</v>
      </c>
      <c r="I39" s="5">
        <f t="shared" si="22"/>
        <v>3</v>
      </c>
    </row>
    <row r="40" spans="1:9" s="2" customFormat="1" ht="18.45" customHeight="1" x14ac:dyDescent="0.25">
      <c r="A40" s="5">
        <v>4</v>
      </c>
      <c r="B40" s="6" t="s">
        <v>128</v>
      </c>
      <c r="C40" s="6" t="s">
        <v>129</v>
      </c>
      <c r="D40" s="20">
        <v>76</v>
      </c>
      <c r="E40" s="10">
        <f t="shared" si="19"/>
        <v>45.6</v>
      </c>
      <c r="F40" s="12">
        <v>86.68</v>
      </c>
      <c r="G40" s="16">
        <f t="shared" si="20"/>
        <v>34.672000000000004</v>
      </c>
      <c r="H40" s="16">
        <f t="shared" si="21"/>
        <v>80.272000000000006</v>
      </c>
      <c r="I40" s="5">
        <f t="shared" si="22"/>
        <v>4</v>
      </c>
    </row>
    <row r="41" spans="1:9" s="2" customFormat="1" ht="18.45" customHeight="1" x14ac:dyDescent="0.25">
      <c r="A41" s="5">
        <v>5</v>
      </c>
      <c r="B41" s="6" t="s">
        <v>130</v>
      </c>
      <c r="C41" s="6" t="s">
        <v>131</v>
      </c>
      <c r="D41" s="20">
        <v>74</v>
      </c>
      <c r="E41" s="10">
        <f t="shared" si="19"/>
        <v>44.4</v>
      </c>
      <c r="F41" s="12">
        <v>87.42</v>
      </c>
      <c r="G41" s="16">
        <f t="shared" si="20"/>
        <v>34.968000000000004</v>
      </c>
      <c r="H41" s="16">
        <f>E41+G41</f>
        <v>79.367999999999995</v>
      </c>
      <c r="I41" s="5">
        <f t="shared" si="22"/>
        <v>5</v>
      </c>
    </row>
    <row r="42" spans="1:9" s="2" customFormat="1" ht="18.45" customHeight="1" x14ac:dyDescent="0.25">
      <c r="A42" s="5">
        <v>6</v>
      </c>
      <c r="B42" s="6" t="s">
        <v>132</v>
      </c>
      <c r="C42" s="6" t="s">
        <v>133</v>
      </c>
      <c r="D42" s="20">
        <v>73</v>
      </c>
      <c r="E42" s="10">
        <f t="shared" si="19"/>
        <v>43.8</v>
      </c>
      <c r="F42" s="12">
        <v>88.32</v>
      </c>
      <c r="G42" s="16">
        <f t="shared" si="20"/>
        <v>35.327999999999996</v>
      </c>
      <c r="H42" s="16">
        <f t="shared" si="21"/>
        <v>79.127999999999986</v>
      </c>
      <c r="I42" s="5">
        <f t="shared" si="22"/>
        <v>6</v>
      </c>
    </row>
    <row r="43" spans="1:9" s="2" customFormat="1" ht="18.45" customHeight="1" x14ac:dyDescent="0.25">
      <c r="A43" s="24" t="s">
        <v>431</v>
      </c>
      <c r="B43" s="24"/>
      <c r="C43" s="24"/>
      <c r="D43" s="24"/>
      <c r="E43" s="24"/>
      <c r="F43" s="24"/>
      <c r="G43" s="24"/>
      <c r="H43" s="24"/>
      <c r="I43" s="24"/>
    </row>
    <row r="44" spans="1:9" s="2" customFormat="1" ht="18.45" customHeight="1" x14ac:dyDescent="0.25">
      <c r="A44" s="3" t="s">
        <v>2</v>
      </c>
      <c r="B44" s="3" t="s">
        <v>3</v>
      </c>
      <c r="C44" s="3" t="s">
        <v>4</v>
      </c>
      <c r="D44" s="15" t="s">
        <v>5</v>
      </c>
      <c r="E44" s="4" t="s">
        <v>6</v>
      </c>
      <c r="F44" s="11" t="s">
        <v>7</v>
      </c>
      <c r="G44" s="15" t="s">
        <v>8</v>
      </c>
      <c r="H44" s="15" t="s">
        <v>9</v>
      </c>
      <c r="I44" s="4" t="s">
        <v>10</v>
      </c>
    </row>
    <row r="45" spans="1:9" s="2" customFormat="1" ht="18.45" customHeight="1" x14ac:dyDescent="0.25">
      <c r="A45" s="5">
        <v>1</v>
      </c>
      <c r="B45" s="6" t="s">
        <v>159</v>
      </c>
      <c r="C45" s="6" t="s">
        <v>160</v>
      </c>
      <c r="D45" s="20">
        <v>78</v>
      </c>
      <c r="E45" s="10">
        <f t="shared" ref="E45:E46" si="23">D45*60%</f>
        <v>46.8</v>
      </c>
      <c r="F45" s="12">
        <v>88.34</v>
      </c>
      <c r="G45" s="16">
        <f t="shared" ref="G45:G46" si="24">F45*40%</f>
        <v>35.336000000000006</v>
      </c>
      <c r="H45" s="16">
        <f t="shared" ref="H45:H46" si="25">E45+G45</f>
        <v>82.135999999999996</v>
      </c>
      <c r="I45" s="5">
        <v>1</v>
      </c>
    </row>
    <row r="46" spans="1:9" s="2" customFormat="1" ht="18.45" customHeight="1" x14ac:dyDescent="0.25">
      <c r="A46" s="5">
        <v>2</v>
      </c>
      <c r="B46" s="6" t="s">
        <v>161</v>
      </c>
      <c r="C46" s="6" t="s">
        <v>162</v>
      </c>
      <c r="D46" s="20">
        <v>63</v>
      </c>
      <c r="E46" s="10">
        <f t="shared" si="23"/>
        <v>37.799999999999997</v>
      </c>
      <c r="F46" s="12">
        <v>87.54</v>
      </c>
      <c r="G46" s="16">
        <f t="shared" si="24"/>
        <v>35.016000000000005</v>
      </c>
      <c r="H46" s="16">
        <f t="shared" si="25"/>
        <v>72.816000000000003</v>
      </c>
      <c r="I46" s="5">
        <v>2</v>
      </c>
    </row>
    <row r="47" spans="1:9" s="2" customFormat="1" ht="18.45" customHeight="1" x14ac:dyDescent="0.25">
      <c r="A47" s="23" t="s">
        <v>432</v>
      </c>
      <c r="B47" s="23"/>
      <c r="C47" s="23"/>
      <c r="D47" s="23"/>
      <c r="E47" s="23"/>
      <c r="F47" s="23"/>
      <c r="G47" s="23"/>
      <c r="H47" s="23"/>
      <c r="I47" s="23"/>
    </row>
    <row r="48" spans="1:9" s="2" customFormat="1" ht="18.45" customHeight="1" x14ac:dyDescent="0.25">
      <c r="A48" s="3" t="s">
        <v>2</v>
      </c>
      <c r="B48" s="3" t="s">
        <v>3</v>
      </c>
      <c r="C48" s="3" t="s">
        <v>4</v>
      </c>
      <c r="D48" s="15" t="s">
        <v>5</v>
      </c>
      <c r="E48" s="4" t="s">
        <v>6</v>
      </c>
      <c r="F48" s="11" t="s">
        <v>7</v>
      </c>
      <c r="G48" s="15" t="s">
        <v>8</v>
      </c>
      <c r="H48" s="15" t="s">
        <v>9</v>
      </c>
      <c r="I48" s="4" t="s">
        <v>10</v>
      </c>
    </row>
    <row r="49" spans="1:9" s="2" customFormat="1" ht="18.45" customHeight="1" x14ac:dyDescent="0.25">
      <c r="A49" s="5">
        <v>1</v>
      </c>
      <c r="B49" s="6" t="s">
        <v>163</v>
      </c>
      <c r="C49" s="6" t="s">
        <v>164</v>
      </c>
      <c r="D49" s="20">
        <v>72</v>
      </c>
      <c r="E49" s="10">
        <f t="shared" ref="E49:E51" si="26">D49*60%</f>
        <v>43.199999999999996</v>
      </c>
      <c r="F49" s="12">
        <v>89.94</v>
      </c>
      <c r="G49" s="16">
        <f t="shared" ref="G49:G51" si="27">F49*40%</f>
        <v>35.975999999999999</v>
      </c>
      <c r="H49" s="16">
        <f t="shared" ref="H49:H51" si="28">E49+G49</f>
        <v>79.175999999999988</v>
      </c>
      <c r="I49" s="5">
        <f>RANK(H49,$H$49:$H$51)</f>
        <v>1</v>
      </c>
    </row>
    <row r="50" spans="1:9" s="2" customFormat="1" ht="18.45" customHeight="1" x14ac:dyDescent="0.25">
      <c r="A50" s="5">
        <v>2</v>
      </c>
      <c r="B50" s="6" t="s">
        <v>165</v>
      </c>
      <c r="C50" s="6" t="s">
        <v>166</v>
      </c>
      <c r="D50" s="20">
        <v>69</v>
      </c>
      <c r="E50" s="10">
        <f t="shared" si="26"/>
        <v>41.4</v>
      </c>
      <c r="F50" s="12">
        <v>87.22</v>
      </c>
      <c r="G50" s="16">
        <f t="shared" si="27"/>
        <v>34.887999999999998</v>
      </c>
      <c r="H50" s="16">
        <f t="shared" si="28"/>
        <v>76.287999999999997</v>
      </c>
      <c r="I50" s="5">
        <f>RANK(H50,$H$49:$H$51)</f>
        <v>3</v>
      </c>
    </row>
    <row r="51" spans="1:9" s="2" customFormat="1" ht="18.45" customHeight="1" x14ac:dyDescent="0.25">
      <c r="A51" s="5">
        <v>3</v>
      </c>
      <c r="B51" s="6" t="s">
        <v>167</v>
      </c>
      <c r="C51" s="6" t="s">
        <v>168</v>
      </c>
      <c r="D51" s="20">
        <v>68</v>
      </c>
      <c r="E51" s="10">
        <f t="shared" si="26"/>
        <v>40.799999999999997</v>
      </c>
      <c r="F51" s="12">
        <v>90.04</v>
      </c>
      <c r="G51" s="16">
        <f t="shared" si="27"/>
        <v>36.016000000000005</v>
      </c>
      <c r="H51" s="16">
        <f t="shared" si="28"/>
        <v>76.816000000000003</v>
      </c>
      <c r="I51" s="5">
        <f>RANK(H51,$H$49:$H$51)</f>
        <v>2</v>
      </c>
    </row>
    <row r="52" spans="1:9" s="2" customFormat="1" ht="18.45" customHeight="1" x14ac:dyDescent="0.25">
      <c r="A52" s="23" t="s">
        <v>433</v>
      </c>
      <c r="B52" s="23"/>
      <c r="C52" s="23"/>
      <c r="D52" s="23"/>
      <c r="E52" s="23"/>
      <c r="F52" s="23"/>
      <c r="G52" s="23"/>
      <c r="H52" s="23"/>
      <c r="I52" s="23"/>
    </row>
    <row r="53" spans="1:9" s="2" customFormat="1" ht="18.45" customHeight="1" x14ac:dyDescent="0.25">
      <c r="A53" s="3" t="s">
        <v>2</v>
      </c>
      <c r="B53" s="3" t="s">
        <v>3</v>
      </c>
      <c r="C53" s="3" t="s">
        <v>4</v>
      </c>
      <c r="D53" s="15" t="s">
        <v>5</v>
      </c>
      <c r="E53" s="4" t="s">
        <v>6</v>
      </c>
      <c r="F53" s="11" t="s">
        <v>7</v>
      </c>
      <c r="G53" s="15" t="s">
        <v>8</v>
      </c>
      <c r="H53" s="15" t="s">
        <v>9</v>
      </c>
      <c r="I53" s="4" t="s">
        <v>10</v>
      </c>
    </row>
    <row r="54" spans="1:9" s="2" customFormat="1" ht="18.45" customHeight="1" x14ac:dyDescent="0.25">
      <c r="A54" s="5">
        <v>1</v>
      </c>
      <c r="B54" s="6" t="s">
        <v>177</v>
      </c>
      <c r="C54" s="6" t="s">
        <v>178</v>
      </c>
      <c r="D54" s="20">
        <v>74</v>
      </c>
      <c r="E54" s="10">
        <f t="shared" ref="E54:E56" si="29">D54*60%</f>
        <v>44.4</v>
      </c>
      <c r="F54" s="12">
        <v>86</v>
      </c>
      <c r="G54" s="16">
        <f t="shared" ref="G54:G56" si="30">F54*40%</f>
        <v>34.4</v>
      </c>
      <c r="H54" s="16">
        <f t="shared" ref="H54:H56" si="31">E54+G54</f>
        <v>78.8</v>
      </c>
      <c r="I54" s="5">
        <v>1</v>
      </c>
    </row>
    <row r="55" spans="1:9" s="2" customFormat="1" ht="18.45" customHeight="1" x14ac:dyDescent="0.25">
      <c r="A55" s="5">
        <v>2</v>
      </c>
      <c r="B55" s="6" t="s">
        <v>179</v>
      </c>
      <c r="C55" s="6" t="s">
        <v>180</v>
      </c>
      <c r="D55" s="20">
        <v>67</v>
      </c>
      <c r="E55" s="10">
        <f t="shared" si="29"/>
        <v>40.199999999999996</v>
      </c>
      <c r="F55" s="12">
        <v>88.18</v>
      </c>
      <c r="G55" s="16">
        <f t="shared" si="30"/>
        <v>35.272000000000006</v>
      </c>
      <c r="H55" s="16">
        <f t="shared" si="31"/>
        <v>75.472000000000008</v>
      </c>
      <c r="I55" s="5">
        <v>3</v>
      </c>
    </row>
    <row r="56" spans="1:9" s="2" customFormat="1" ht="18.45" customHeight="1" x14ac:dyDescent="0.25">
      <c r="A56" s="5">
        <v>3</v>
      </c>
      <c r="B56" s="6" t="s">
        <v>181</v>
      </c>
      <c r="C56" s="6" t="s">
        <v>182</v>
      </c>
      <c r="D56" s="20">
        <v>67</v>
      </c>
      <c r="E56" s="10">
        <f t="shared" si="29"/>
        <v>40.199999999999996</v>
      </c>
      <c r="F56" s="12">
        <v>88.22</v>
      </c>
      <c r="G56" s="16">
        <f t="shared" si="30"/>
        <v>35.288000000000004</v>
      </c>
      <c r="H56" s="16">
        <f t="shared" si="31"/>
        <v>75.488</v>
      </c>
      <c r="I56" s="5">
        <v>2</v>
      </c>
    </row>
    <row r="57" spans="1:9" s="2" customFormat="1" ht="18.45" customHeight="1" x14ac:dyDescent="0.25">
      <c r="A57" s="23" t="s">
        <v>434</v>
      </c>
      <c r="B57" s="23"/>
      <c r="C57" s="23"/>
      <c r="D57" s="23"/>
      <c r="E57" s="23"/>
      <c r="F57" s="23"/>
      <c r="G57" s="23"/>
      <c r="H57" s="23"/>
      <c r="I57" s="23"/>
    </row>
    <row r="58" spans="1:9" s="2" customFormat="1" ht="18.45" customHeight="1" x14ac:dyDescent="0.25">
      <c r="A58" s="3" t="s">
        <v>2</v>
      </c>
      <c r="B58" s="3" t="s">
        <v>3</v>
      </c>
      <c r="C58" s="3" t="s">
        <v>4</v>
      </c>
      <c r="D58" s="15" t="s">
        <v>5</v>
      </c>
      <c r="E58" s="4" t="s">
        <v>6</v>
      </c>
      <c r="F58" s="11" t="s">
        <v>7</v>
      </c>
      <c r="G58" s="15" t="s">
        <v>8</v>
      </c>
      <c r="H58" s="15" t="s">
        <v>9</v>
      </c>
      <c r="I58" s="4" t="s">
        <v>10</v>
      </c>
    </row>
    <row r="59" spans="1:9" s="2" customFormat="1" ht="18.45" customHeight="1" x14ac:dyDescent="0.25">
      <c r="A59" s="5">
        <v>1</v>
      </c>
      <c r="B59" s="6" t="s">
        <v>185</v>
      </c>
      <c r="C59" s="6" t="s">
        <v>186</v>
      </c>
      <c r="D59" s="20">
        <v>89</v>
      </c>
      <c r="E59" s="10">
        <f t="shared" ref="E59:E60" si="32">D59*60%</f>
        <v>53.4</v>
      </c>
      <c r="F59" s="12">
        <v>87.52</v>
      </c>
      <c r="G59" s="16">
        <f t="shared" ref="G59:G60" si="33">F59*40%</f>
        <v>35.008000000000003</v>
      </c>
      <c r="H59" s="16">
        <f t="shared" ref="H59:H60" si="34">E59+G59</f>
        <v>88.408000000000001</v>
      </c>
      <c r="I59" s="5">
        <f>RANK(H59,$H$59:$H$60)</f>
        <v>1</v>
      </c>
    </row>
    <row r="60" spans="1:9" s="2" customFormat="1" ht="18.45" customHeight="1" x14ac:dyDescent="0.25">
      <c r="A60" s="5">
        <v>2</v>
      </c>
      <c r="B60" s="6" t="s">
        <v>187</v>
      </c>
      <c r="C60" s="6" t="s">
        <v>188</v>
      </c>
      <c r="D60" s="20">
        <v>83</v>
      </c>
      <c r="E60" s="10">
        <f t="shared" si="32"/>
        <v>49.8</v>
      </c>
      <c r="F60" s="12">
        <v>89.68</v>
      </c>
      <c r="G60" s="16">
        <f t="shared" si="33"/>
        <v>35.872000000000007</v>
      </c>
      <c r="H60" s="16">
        <f t="shared" si="34"/>
        <v>85.671999999999997</v>
      </c>
      <c r="I60" s="5">
        <f>RANK(H60,$H$59:$H$60)</f>
        <v>2</v>
      </c>
    </row>
    <row r="61" spans="1:9" s="2" customFormat="1" ht="18.45" customHeight="1" x14ac:dyDescent="0.25">
      <c r="A61" s="23" t="s">
        <v>435</v>
      </c>
      <c r="B61" s="23"/>
      <c r="C61" s="23"/>
      <c r="D61" s="23"/>
      <c r="E61" s="23"/>
      <c r="F61" s="23"/>
      <c r="G61" s="23"/>
      <c r="H61" s="23"/>
      <c r="I61" s="23"/>
    </row>
    <row r="62" spans="1:9" s="2" customFormat="1" ht="18.45" customHeight="1" x14ac:dyDescent="0.25">
      <c r="A62" s="3" t="s">
        <v>2</v>
      </c>
      <c r="B62" s="3" t="s">
        <v>3</v>
      </c>
      <c r="C62" s="3" t="s">
        <v>4</v>
      </c>
      <c r="D62" s="15" t="s">
        <v>5</v>
      </c>
      <c r="E62" s="4" t="s">
        <v>6</v>
      </c>
      <c r="F62" s="11" t="s">
        <v>7</v>
      </c>
      <c r="G62" s="15" t="s">
        <v>8</v>
      </c>
      <c r="H62" s="15" t="s">
        <v>9</v>
      </c>
      <c r="I62" s="4" t="s">
        <v>10</v>
      </c>
    </row>
    <row r="63" spans="1:9" s="2" customFormat="1" ht="18.45" customHeight="1" x14ac:dyDescent="0.25">
      <c r="A63" s="5">
        <v>1</v>
      </c>
      <c r="B63" s="6" t="s">
        <v>199</v>
      </c>
      <c r="C63" s="6" t="s">
        <v>200</v>
      </c>
      <c r="D63" s="20">
        <v>80</v>
      </c>
      <c r="E63" s="10">
        <f t="shared" ref="E63:E64" si="35">D63*60%</f>
        <v>48</v>
      </c>
      <c r="F63" s="12">
        <v>89.7</v>
      </c>
      <c r="G63" s="16">
        <f t="shared" ref="G63:G64" si="36">F63*40%</f>
        <v>35.880000000000003</v>
      </c>
      <c r="H63" s="16">
        <f t="shared" ref="H63:H64" si="37">E63+G63</f>
        <v>83.88</v>
      </c>
      <c r="I63" s="5">
        <f>RANK(H63,$H$63:$H$64)</f>
        <v>1</v>
      </c>
    </row>
    <row r="64" spans="1:9" s="2" customFormat="1" ht="18.45" customHeight="1" x14ac:dyDescent="0.25">
      <c r="A64" s="5">
        <v>2</v>
      </c>
      <c r="B64" s="6" t="s">
        <v>203</v>
      </c>
      <c r="C64" s="6" t="s">
        <v>204</v>
      </c>
      <c r="D64" s="20">
        <v>78</v>
      </c>
      <c r="E64" s="10">
        <f t="shared" si="35"/>
        <v>46.8</v>
      </c>
      <c r="F64" s="12">
        <v>88.52</v>
      </c>
      <c r="G64" s="16">
        <f t="shared" si="36"/>
        <v>35.408000000000001</v>
      </c>
      <c r="H64" s="16">
        <f t="shared" si="37"/>
        <v>82.207999999999998</v>
      </c>
      <c r="I64" s="5">
        <f>RANK(H64,$H$63:$H$64)</f>
        <v>2</v>
      </c>
    </row>
    <row r="65" spans="1:9" s="2" customFormat="1" ht="18.45" customHeight="1" x14ac:dyDescent="0.25">
      <c r="A65" s="23" t="s">
        <v>436</v>
      </c>
      <c r="B65" s="23"/>
      <c r="C65" s="23"/>
      <c r="D65" s="23"/>
      <c r="E65" s="23"/>
      <c r="F65" s="23"/>
      <c r="G65" s="23"/>
      <c r="H65" s="23"/>
      <c r="I65" s="23"/>
    </row>
    <row r="66" spans="1:9" s="2" customFormat="1" ht="18.45" customHeight="1" x14ac:dyDescent="0.25">
      <c r="A66" s="3" t="s">
        <v>2</v>
      </c>
      <c r="B66" s="3" t="s">
        <v>3</v>
      </c>
      <c r="C66" s="3" t="s">
        <v>4</v>
      </c>
      <c r="D66" s="15" t="s">
        <v>5</v>
      </c>
      <c r="E66" s="4" t="s">
        <v>6</v>
      </c>
      <c r="F66" s="11" t="s">
        <v>7</v>
      </c>
      <c r="G66" s="15" t="s">
        <v>8</v>
      </c>
      <c r="H66" s="15" t="s">
        <v>9</v>
      </c>
      <c r="I66" s="4" t="s">
        <v>10</v>
      </c>
    </row>
    <row r="67" spans="1:9" s="2" customFormat="1" ht="18.45" customHeight="1" x14ac:dyDescent="0.25">
      <c r="A67" s="5">
        <v>1</v>
      </c>
      <c r="B67" s="6" t="s">
        <v>211</v>
      </c>
      <c r="C67" s="6" t="s">
        <v>212</v>
      </c>
      <c r="D67" s="20">
        <v>61</v>
      </c>
      <c r="E67" s="10">
        <f t="shared" ref="E67" si="38">D67*60%</f>
        <v>36.6</v>
      </c>
      <c r="F67" s="12">
        <v>89.66</v>
      </c>
      <c r="G67" s="16">
        <f>F67*40%</f>
        <v>35.863999999999997</v>
      </c>
      <c r="H67" s="16">
        <f t="shared" ref="H67" si="39">E67+G67</f>
        <v>72.463999999999999</v>
      </c>
      <c r="I67" s="5">
        <v>1</v>
      </c>
    </row>
    <row r="68" spans="1:9" s="2" customFormat="1" ht="18.45" customHeight="1" x14ac:dyDescent="0.25">
      <c r="A68" s="24" t="s">
        <v>437</v>
      </c>
      <c r="B68" s="24"/>
      <c r="C68" s="24"/>
      <c r="D68" s="24"/>
      <c r="E68" s="24"/>
      <c r="F68" s="24"/>
      <c r="G68" s="24"/>
      <c r="H68" s="24"/>
      <c r="I68" s="24"/>
    </row>
    <row r="69" spans="1:9" s="2" customFormat="1" ht="18.45" customHeight="1" x14ac:dyDescent="0.25">
      <c r="A69" s="3" t="s">
        <v>2</v>
      </c>
      <c r="B69" s="3" t="s">
        <v>3</v>
      </c>
      <c r="C69" s="3" t="s">
        <v>4</v>
      </c>
      <c r="D69" s="15" t="s">
        <v>5</v>
      </c>
      <c r="E69" s="4" t="s">
        <v>6</v>
      </c>
      <c r="F69" s="11" t="s">
        <v>7</v>
      </c>
      <c r="G69" s="15" t="s">
        <v>8</v>
      </c>
      <c r="H69" s="15" t="s">
        <v>9</v>
      </c>
      <c r="I69" s="4" t="s">
        <v>10</v>
      </c>
    </row>
    <row r="70" spans="1:9" s="2" customFormat="1" ht="18.45" customHeight="1" x14ac:dyDescent="0.25">
      <c r="A70" s="8">
        <v>1</v>
      </c>
      <c r="B70" s="6" t="s">
        <v>213</v>
      </c>
      <c r="C70" s="6" t="s">
        <v>214</v>
      </c>
      <c r="D70" s="20">
        <v>63</v>
      </c>
      <c r="E70" s="10">
        <f t="shared" ref="E70" si="40">D70*60%</f>
        <v>37.799999999999997</v>
      </c>
      <c r="F70" s="12">
        <v>89.2</v>
      </c>
      <c r="G70" s="16">
        <v>35.68</v>
      </c>
      <c r="H70" s="16">
        <f t="shared" ref="H70" si="41">E70+G70</f>
        <v>73.47999999999999</v>
      </c>
      <c r="I70" s="5">
        <v>1</v>
      </c>
    </row>
    <row r="71" spans="1:9" s="2" customFormat="1" ht="18.45" customHeight="1" x14ac:dyDescent="0.25">
      <c r="A71" s="23" t="s">
        <v>438</v>
      </c>
      <c r="B71" s="23"/>
      <c r="C71" s="23"/>
      <c r="D71" s="23"/>
      <c r="E71" s="23"/>
      <c r="F71" s="23"/>
      <c r="G71" s="23"/>
      <c r="H71" s="23"/>
      <c r="I71" s="23"/>
    </row>
    <row r="72" spans="1:9" s="2" customFormat="1" ht="18.45" customHeight="1" x14ac:dyDescent="0.25">
      <c r="A72" s="3" t="s">
        <v>2</v>
      </c>
      <c r="B72" s="3" t="s">
        <v>3</v>
      </c>
      <c r="C72" s="3" t="s">
        <v>4</v>
      </c>
      <c r="D72" s="15" t="s">
        <v>5</v>
      </c>
      <c r="E72" s="4" t="s">
        <v>6</v>
      </c>
      <c r="F72" s="11" t="s">
        <v>7</v>
      </c>
      <c r="G72" s="15" t="s">
        <v>8</v>
      </c>
      <c r="H72" s="15" t="s">
        <v>9</v>
      </c>
      <c r="I72" s="4" t="s">
        <v>10</v>
      </c>
    </row>
    <row r="73" spans="1:9" s="2" customFormat="1" ht="18.45" customHeight="1" x14ac:dyDescent="0.25">
      <c r="A73" s="5">
        <v>1</v>
      </c>
      <c r="B73" s="6" t="s">
        <v>215</v>
      </c>
      <c r="C73" s="6" t="s">
        <v>216</v>
      </c>
      <c r="D73" s="20">
        <v>78</v>
      </c>
      <c r="E73" s="10">
        <f t="shared" ref="E73:E74" si="42">D73*60%</f>
        <v>46.8</v>
      </c>
      <c r="F73" s="12">
        <v>87.48</v>
      </c>
      <c r="G73" s="16">
        <f t="shared" ref="G73:G74" si="43">F73*40%</f>
        <v>34.992000000000004</v>
      </c>
      <c r="H73" s="16">
        <f t="shared" ref="H73:H74" si="44">E73+G73</f>
        <v>81.792000000000002</v>
      </c>
      <c r="I73" s="5">
        <f>RANK(H73,$H$73:$H$74)</f>
        <v>2</v>
      </c>
    </row>
    <row r="74" spans="1:9" s="2" customFormat="1" ht="18.45" customHeight="1" x14ac:dyDescent="0.25">
      <c r="A74" s="5">
        <v>2</v>
      </c>
      <c r="B74" s="6" t="s">
        <v>217</v>
      </c>
      <c r="C74" s="6" t="s">
        <v>218</v>
      </c>
      <c r="D74" s="20">
        <v>77</v>
      </c>
      <c r="E74" s="10">
        <f t="shared" si="42"/>
        <v>46.199999999999996</v>
      </c>
      <c r="F74" s="12">
        <v>89.26</v>
      </c>
      <c r="G74" s="16">
        <f t="shared" si="43"/>
        <v>35.704000000000001</v>
      </c>
      <c r="H74" s="16">
        <f t="shared" si="44"/>
        <v>81.903999999999996</v>
      </c>
      <c r="I74" s="5">
        <f>RANK(H74,$H$73:$H$74)</f>
        <v>1</v>
      </c>
    </row>
    <row r="75" spans="1:9" s="2" customFormat="1" ht="18.45" customHeight="1" x14ac:dyDescent="0.25">
      <c r="A75" s="23" t="s">
        <v>439</v>
      </c>
      <c r="B75" s="23"/>
      <c r="C75" s="23"/>
      <c r="D75" s="23"/>
      <c r="E75" s="23"/>
      <c r="F75" s="23"/>
      <c r="G75" s="23"/>
      <c r="H75" s="23"/>
      <c r="I75" s="23"/>
    </row>
    <row r="76" spans="1:9" s="2" customFormat="1" ht="18.45" customHeight="1" x14ac:dyDescent="0.25">
      <c r="A76" s="3" t="s">
        <v>2</v>
      </c>
      <c r="B76" s="3" t="s">
        <v>3</v>
      </c>
      <c r="C76" s="3" t="s">
        <v>4</v>
      </c>
      <c r="D76" s="15" t="s">
        <v>5</v>
      </c>
      <c r="E76" s="4" t="s">
        <v>6</v>
      </c>
      <c r="F76" s="11" t="s">
        <v>7</v>
      </c>
      <c r="G76" s="15" t="s">
        <v>8</v>
      </c>
      <c r="H76" s="15" t="s">
        <v>9</v>
      </c>
      <c r="I76" s="4" t="s">
        <v>10</v>
      </c>
    </row>
    <row r="77" spans="1:9" s="2" customFormat="1" ht="18.45" customHeight="1" x14ac:dyDescent="0.25">
      <c r="A77" s="5">
        <v>1</v>
      </c>
      <c r="B77" s="6" t="s">
        <v>229</v>
      </c>
      <c r="C77" s="6" t="s">
        <v>230</v>
      </c>
      <c r="D77" s="20">
        <v>67</v>
      </c>
      <c r="E77" s="10">
        <f t="shared" ref="E77" si="45">D77*60%</f>
        <v>40.199999999999996</v>
      </c>
      <c r="F77" s="12">
        <v>88.56</v>
      </c>
      <c r="G77" s="16">
        <f t="shared" ref="G77" si="46">F77*40%</f>
        <v>35.423999999999999</v>
      </c>
      <c r="H77" s="16">
        <f t="shared" ref="H77" si="47">E77+G77</f>
        <v>75.623999999999995</v>
      </c>
      <c r="I77" s="5">
        <f>RANK(H77,$H$77:$H$77)</f>
        <v>1</v>
      </c>
    </row>
    <row r="78" spans="1:9" s="2" customFormat="1" ht="18.45" customHeight="1" x14ac:dyDescent="0.25">
      <c r="A78" s="23" t="s">
        <v>440</v>
      </c>
      <c r="B78" s="23"/>
      <c r="C78" s="23"/>
      <c r="D78" s="23"/>
      <c r="E78" s="23"/>
      <c r="F78" s="23"/>
      <c r="G78" s="23"/>
      <c r="H78" s="23"/>
      <c r="I78" s="23"/>
    </row>
    <row r="79" spans="1:9" s="2" customFormat="1" ht="18.45" customHeight="1" x14ac:dyDescent="0.25">
      <c r="A79" s="3" t="s">
        <v>2</v>
      </c>
      <c r="B79" s="3" t="s">
        <v>3</v>
      </c>
      <c r="C79" s="3" t="s">
        <v>4</v>
      </c>
      <c r="D79" s="15" t="s">
        <v>5</v>
      </c>
      <c r="E79" s="4" t="s">
        <v>6</v>
      </c>
      <c r="F79" s="11" t="s">
        <v>7</v>
      </c>
      <c r="G79" s="15" t="s">
        <v>8</v>
      </c>
      <c r="H79" s="15" t="s">
        <v>9</v>
      </c>
      <c r="I79" s="4" t="s">
        <v>10</v>
      </c>
    </row>
    <row r="80" spans="1:9" s="2" customFormat="1" ht="18.45" customHeight="1" x14ac:dyDescent="0.25">
      <c r="A80" s="5">
        <v>1</v>
      </c>
      <c r="B80" s="6" t="s">
        <v>237</v>
      </c>
      <c r="C80" s="6" t="s">
        <v>238</v>
      </c>
      <c r="D80" s="20">
        <v>74</v>
      </c>
      <c r="E80" s="10">
        <f t="shared" ref="E80" si="48">D80*60%</f>
        <v>44.4</v>
      </c>
      <c r="F80" s="12">
        <v>89.64</v>
      </c>
      <c r="G80" s="16">
        <f t="shared" ref="G80" si="49">F80*40%</f>
        <v>35.856000000000002</v>
      </c>
      <c r="H80" s="16">
        <f t="shared" ref="H80" si="50">E80+G80</f>
        <v>80.256</v>
      </c>
      <c r="I80" s="5">
        <f>RANK(H80,$H$80:$H$80)</f>
        <v>1</v>
      </c>
    </row>
    <row r="81" spans="1:9" s="2" customFormat="1" ht="18.45" customHeight="1" x14ac:dyDescent="0.25">
      <c r="A81" s="23" t="s">
        <v>441</v>
      </c>
      <c r="B81" s="23"/>
      <c r="C81" s="23"/>
      <c r="D81" s="23"/>
      <c r="E81" s="23"/>
      <c r="F81" s="23"/>
      <c r="G81" s="23"/>
      <c r="H81" s="23"/>
      <c r="I81" s="23"/>
    </row>
    <row r="82" spans="1:9" s="2" customFormat="1" ht="18.45" customHeight="1" x14ac:dyDescent="0.25">
      <c r="A82" s="3" t="s">
        <v>2</v>
      </c>
      <c r="B82" s="3" t="s">
        <v>3</v>
      </c>
      <c r="C82" s="3" t="s">
        <v>4</v>
      </c>
      <c r="D82" s="15" t="s">
        <v>5</v>
      </c>
      <c r="E82" s="4" t="s">
        <v>6</v>
      </c>
      <c r="F82" s="11" t="s">
        <v>7</v>
      </c>
      <c r="G82" s="15" t="s">
        <v>8</v>
      </c>
      <c r="H82" s="15" t="s">
        <v>9</v>
      </c>
      <c r="I82" s="4" t="s">
        <v>10</v>
      </c>
    </row>
    <row r="83" spans="1:9" s="2" customFormat="1" ht="18.45" customHeight="1" x14ac:dyDescent="0.25">
      <c r="A83" s="5">
        <v>1</v>
      </c>
      <c r="B83" s="6" t="s">
        <v>243</v>
      </c>
      <c r="C83" s="6" t="s">
        <v>244</v>
      </c>
      <c r="D83" s="20">
        <v>68</v>
      </c>
      <c r="E83" s="10">
        <f t="shared" ref="E83" si="51">D83*60%</f>
        <v>40.799999999999997</v>
      </c>
      <c r="F83" s="12">
        <v>88.54</v>
      </c>
      <c r="G83" s="16">
        <f>F83*40%</f>
        <v>35.416000000000004</v>
      </c>
      <c r="H83" s="16">
        <f t="shared" ref="H83" si="52">E83+G83</f>
        <v>76.216000000000008</v>
      </c>
      <c r="I83" s="5">
        <v>1</v>
      </c>
    </row>
    <row r="84" spans="1:9" s="2" customFormat="1" ht="18.45" customHeight="1" x14ac:dyDescent="0.25">
      <c r="A84" s="24" t="s">
        <v>442</v>
      </c>
      <c r="B84" s="24"/>
      <c r="C84" s="24"/>
      <c r="D84" s="24"/>
      <c r="E84" s="24"/>
      <c r="F84" s="24"/>
      <c r="G84" s="24"/>
      <c r="H84" s="24"/>
      <c r="I84" s="24"/>
    </row>
    <row r="85" spans="1:9" s="2" customFormat="1" ht="18.45" customHeight="1" x14ac:dyDescent="0.25">
      <c r="A85" s="3" t="s">
        <v>2</v>
      </c>
      <c r="B85" s="3" t="s">
        <v>3</v>
      </c>
      <c r="C85" s="3" t="s">
        <v>4</v>
      </c>
      <c r="D85" s="15" t="s">
        <v>5</v>
      </c>
      <c r="E85" s="4" t="s">
        <v>6</v>
      </c>
      <c r="F85" s="11" t="s">
        <v>7</v>
      </c>
      <c r="G85" s="15" t="s">
        <v>8</v>
      </c>
      <c r="H85" s="15" t="s">
        <v>9</v>
      </c>
      <c r="I85" s="4" t="s">
        <v>10</v>
      </c>
    </row>
    <row r="86" spans="1:9" s="2" customFormat="1" ht="18.45" customHeight="1" x14ac:dyDescent="0.25">
      <c r="A86" s="5">
        <v>1</v>
      </c>
      <c r="B86" s="6" t="s">
        <v>245</v>
      </c>
      <c r="C86" s="6" t="s">
        <v>246</v>
      </c>
      <c r="D86" s="20">
        <v>72</v>
      </c>
      <c r="E86" s="10">
        <f t="shared" ref="E86:E87" si="53">D86*60%</f>
        <v>43.199999999999996</v>
      </c>
      <c r="F86" s="12">
        <v>86.48</v>
      </c>
      <c r="G86" s="16">
        <f t="shared" ref="G86:G87" si="54">F86*40%</f>
        <v>34.592000000000006</v>
      </c>
      <c r="H86" s="16">
        <f t="shared" ref="H86:H87" si="55">E86+G86</f>
        <v>77.792000000000002</v>
      </c>
      <c r="I86" s="5">
        <f>RANK(H86,$H$86:$H$87)</f>
        <v>1</v>
      </c>
    </row>
    <row r="87" spans="1:9" s="2" customFormat="1" ht="18.45" customHeight="1" x14ac:dyDescent="0.25">
      <c r="A87" s="5">
        <v>2</v>
      </c>
      <c r="B87" s="6" t="s">
        <v>249</v>
      </c>
      <c r="C87" s="6" t="s">
        <v>250</v>
      </c>
      <c r="D87" s="20">
        <v>68</v>
      </c>
      <c r="E87" s="10">
        <f t="shared" si="53"/>
        <v>40.799999999999997</v>
      </c>
      <c r="F87" s="12">
        <v>88.54</v>
      </c>
      <c r="G87" s="16">
        <f t="shared" si="54"/>
        <v>35.416000000000004</v>
      </c>
      <c r="H87" s="16">
        <f t="shared" si="55"/>
        <v>76.216000000000008</v>
      </c>
      <c r="I87" s="5">
        <f>RANK(H87,$H$86:$H$87)</f>
        <v>2</v>
      </c>
    </row>
    <row r="88" spans="1:9" s="2" customFormat="1" ht="18.45" customHeight="1" x14ac:dyDescent="0.25">
      <c r="A88" s="23" t="s">
        <v>443</v>
      </c>
      <c r="B88" s="23"/>
      <c r="C88" s="23"/>
      <c r="D88" s="23"/>
      <c r="E88" s="23"/>
      <c r="F88" s="23"/>
      <c r="G88" s="23"/>
      <c r="H88" s="23"/>
      <c r="I88" s="23"/>
    </row>
    <row r="89" spans="1:9" s="2" customFormat="1" ht="18.45" customHeight="1" x14ac:dyDescent="0.25">
      <c r="A89" s="3" t="s">
        <v>2</v>
      </c>
      <c r="B89" s="3" t="s">
        <v>3</v>
      </c>
      <c r="C89" s="3" t="s">
        <v>4</v>
      </c>
      <c r="D89" s="15" t="s">
        <v>5</v>
      </c>
      <c r="E89" s="4" t="s">
        <v>6</v>
      </c>
      <c r="F89" s="11" t="s">
        <v>7</v>
      </c>
      <c r="G89" s="15" t="s">
        <v>8</v>
      </c>
      <c r="H89" s="15" t="s">
        <v>9</v>
      </c>
      <c r="I89" s="4" t="s">
        <v>10</v>
      </c>
    </row>
    <row r="90" spans="1:9" s="2" customFormat="1" ht="18.45" customHeight="1" x14ac:dyDescent="0.25">
      <c r="A90" s="5">
        <v>1</v>
      </c>
      <c r="B90" s="6" t="s">
        <v>257</v>
      </c>
      <c r="C90" s="6" t="s">
        <v>258</v>
      </c>
      <c r="D90" s="20">
        <v>75</v>
      </c>
      <c r="E90" s="10">
        <f t="shared" ref="E90:E91" si="56">D90*60%</f>
        <v>45</v>
      </c>
      <c r="F90" s="12">
        <v>88.44</v>
      </c>
      <c r="G90" s="16">
        <f t="shared" ref="G90:G91" si="57">F90*40%</f>
        <v>35.375999999999998</v>
      </c>
      <c r="H90" s="16">
        <f t="shared" ref="H90:H91" si="58">E90+G90</f>
        <v>80.376000000000005</v>
      </c>
      <c r="I90" s="5">
        <f>RANK(H90,$H$90:$H$91)</f>
        <v>1</v>
      </c>
    </row>
    <row r="91" spans="1:9" s="2" customFormat="1" ht="18.45" customHeight="1" x14ac:dyDescent="0.25">
      <c r="A91" s="5">
        <v>2</v>
      </c>
      <c r="B91" s="6" t="s">
        <v>259</v>
      </c>
      <c r="C91" s="6" t="s">
        <v>260</v>
      </c>
      <c r="D91" s="20">
        <v>66</v>
      </c>
      <c r="E91" s="10">
        <f t="shared" si="56"/>
        <v>39.6</v>
      </c>
      <c r="F91" s="12">
        <v>87.24</v>
      </c>
      <c r="G91" s="16">
        <f t="shared" si="57"/>
        <v>34.896000000000001</v>
      </c>
      <c r="H91" s="16">
        <f t="shared" si="58"/>
        <v>74.496000000000009</v>
      </c>
      <c r="I91" s="5">
        <f>RANK(H91,$H$90:$H$91)</f>
        <v>2</v>
      </c>
    </row>
    <row r="92" spans="1:9" s="2" customFormat="1" ht="18.45" customHeight="1" x14ac:dyDescent="0.25">
      <c r="A92" s="24" t="s">
        <v>444</v>
      </c>
      <c r="B92" s="24"/>
      <c r="C92" s="24"/>
      <c r="D92" s="24"/>
      <c r="E92" s="24"/>
      <c r="F92" s="24"/>
      <c r="G92" s="24"/>
      <c r="H92" s="24"/>
      <c r="I92" s="24"/>
    </row>
    <row r="93" spans="1:9" s="2" customFormat="1" ht="18.45" customHeight="1" x14ac:dyDescent="0.25">
      <c r="A93" s="3" t="s">
        <v>2</v>
      </c>
      <c r="B93" s="3" t="s">
        <v>3</v>
      </c>
      <c r="C93" s="3" t="s">
        <v>4</v>
      </c>
      <c r="D93" s="15" t="s">
        <v>5</v>
      </c>
      <c r="E93" s="4" t="s">
        <v>6</v>
      </c>
      <c r="F93" s="11" t="s">
        <v>7</v>
      </c>
      <c r="G93" s="15" t="s">
        <v>8</v>
      </c>
      <c r="H93" s="15" t="s">
        <v>9</v>
      </c>
      <c r="I93" s="4" t="s">
        <v>10</v>
      </c>
    </row>
    <row r="94" spans="1:9" s="2" customFormat="1" ht="18.45" customHeight="1" x14ac:dyDescent="0.25">
      <c r="A94" s="5">
        <v>1</v>
      </c>
      <c r="B94" s="6" t="s">
        <v>269</v>
      </c>
      <c r="C94" s="6" t="s">
        <v>270</v>
      </c>
      <c r="D94" s="20">
        <v>81</v>
      </c>
      <c r="E94" s="10">
        <f t="shared" ref="E94" si="59">D94*60%</f>
        <v>48.6</v>
      </c>
      <c r="F94" s="12">
        <v>87.36</v>
      </c>
      <c r="G94" s="16">
        <f>F94*40%</f>
        <v>34.944000000000003</v>
      </c>
      <c r="H94" s="16">
        <f t="shared" ref="H94" si="60">E94+G94</f>
        <v>83.544000000000011</v>
      </c>
      <c r="I94" s="5">
        <v>1</v>
      </c>
    </row>
    <row r="95" spans="1:9" s="2" customFormat="1" ht="18.45" customHeight="1" x14ac:dyDescent="0.25">
      <c r="A95" s="23" t="s">
        <v>445</v>
      </c>
      <c r="B95" s="23"/>
      <c r="C95" s="23"/>
      <c r="D95" s="23"/>
      <c r="E95" s="23"/>
      <c r="F95" s="23"/>
      <c r="G95" s="23"/>
      <c r="H95" s="23"/>
      <c r="I95" s="23"/>
    </row>
    <row r="96" spans="1:9" s="2" customFormat="1" ht="18.45" customHeight="1" x14ac:dyDescent="0.25">
      <c r="A96" s="3" t="s">
        <v>2</v>
      </c>
      <c r="B96" s="3" t="s">
        <v>3</v>
      </c>
      <c r="C96" s="3" t="s">
        <v>4</v>
      </c>
      <c r="D96" s="15" t="s">
        <v>5</v>
      </c>
      <c r="E96" s="4" t="s">
        <v>6</v>
      </c>
      <c r="F96" s="11" t="s">
        <v>7</v>
      </c>
      <c r="G96" s="15" t="s">
        <v>8</v>
      </c>
      <c r="H96" s="15" t="s">
        <v>9</v>
      </c>
      <c r="I96" s="4" t="s">
        <v>10</v>
      </c>
    </row>
    <row r="97" spans="1:9" s="2" customFormat="1" ht="18.45" customHeight="1" x14ac:dyDescent="0.25">
      <c r="A97" s="5">
        <v>1</v>
      </c>
      <c r="B97" s="6" t="s">
        <v>273</v>
      </c>
      <c r="C97" s="6" t="s">
        <v>274</v>
      </c>
      <c r="D97" s="20">
        <v>81</v>
      </c>
      <c r="E97" s="10">
        <f t="shared" ref="E97" si="61">D97*60%</f>
        <v>48.6</v>
      </c>
      <c r="F97" s="12">
        <v>89.16</v>
      </c>
      <c r="G97" s="16">
        <f t="shared" ref="G97" si="62">F97*40%</f>
        <v>35.664000000000001</v>
      </c>
      <c r="H97" s="16">
        <f t="shared" ref="H97" si="63">E97+G97</f>
        <v>84.26400000000001</v>
      </c>
      <c r="I97" s="5">
        <v>1</v>
      </c>
    </row>
    <row r="98" spans="1:9" s="2" customFormat="1" ht="18.45" customHeight="1" x14ac:dyDescent="0.25">
      <c r="A98" s="23" t="s">
        <v>446</v>
      </c>
      <c r="B98" s="23"/>
      <c r="C98" s="23"/>
      <c r="D98" s="23"/>
      <c r="E98" s="23"/>
      <c r="F98" s="23"/>
      <c r="G98" s="23"/>
      <c r="H98" s="23"/>
      <c r="I98" s="23"/>
    </row>
    <row r="99" spans="1:9" s="2" customFormat="1" ht="18.45" customHeight="1" x14ac:dyDescent="0.25">
      <c r="A99" s="3" t="s">
        <v>2</v>
      </c>
      <c r="B99" s="3" t="s">
        <v>3</v>
      </c>
      <c r="C99" s="3" t="s">
        <v>4</v>
      </c>
      <c r="D99" s="15" t="s">
        <v>5</v>
      </c>
      <c r="E99" s="4" t="s">
        <v>6</v>
      </c>
      <c r="F99" s="11" t="s">
        <v>7</v>
      </c>
      <c r="G99" s="15" t="s">
        <v>8</v>
      </c>
      <c r="H99" s="15" t="s">
        <v>9</v>
      </c>
      <c r="I99" s="4" t="s">
        <v>10</v>
      </c>
    </row>
    <row r="100" spans="1:9" s="2" customFormat="1" ht="18.45" customHeight="1" x14ac:dyDescent="0.25">
      <c r="A100" s="5">
        <v>1</v>
      </c>
      <c r="B100" s="6" t="s">
        <v>279</v>
      </c>
      <c r="C100" s="6" t="s">
        <v>280</v>
      </c>
      <c r="D100" s="20">
        <v>76</v>
      </c>
      <c r="E100" s="10">
        <f t="shared" ref="E100:E104" si="64">D100*60%</f>
        <v>45.6</v>
      </c>
      <c r="F100" s="12">
        <v>89.86</v>
      </c>
      <c r="G100" s="16">
        <f t="shared" ref="G100:G104" si="65">F100*40%</f>
        <v>35.944000000000003</v>
      </c>
      <c r="H100" s="16">
        <f t="shared" ref="H100:H104" si="66">E100+G100</f>
        <v>81.544000000000011</v>
      </c>
      <c r="I100" s="5">
        <f>RANK(H100,$H$100:$H$104)</f>
        <v>2</v>
      </c>
    </row>
    <row r="101" spans="1:9" s="2" customFormat="1" ht="18.45" customHeight="1" x14ac:dyDescent="0.25">
      <c r="A101" s="5">
        <v>2</v>
      </c>
      <c r="B101" s="6" t="s">
        <v>281</v>
      </c>
      <c r="C101" s="6" t="s">
        <v>282</v>
      </c>
      <c r="D101" s="20">
        <v>74</v>
      </c>
      <c r="E101" s="10">
        <f t="shared" si="64"/>
        <v>44.4</v>
      </c>
      <c r="F101" s="12">
        <v>93.64</v>
      </c>
      <c r="G101" s="16">
        <f t="shared" si="65"/>
        <v>37.456000000000003</v>
      </c>
      <c r="H101" s="16">
        <f t="shared" si="66"/>
        <v>81.855999999999995</v>
      </c>
      <c r="I101" s="5">
        <f>RANK(H101,$H$100:$H$104)</f>
        <v>1</v>
      </c>
    </row>
    <row r="102" spans="1:9" s="2" customFormat="1" ht="18.45" customHeight="1" x14ac:dyDescent="0.25">
      <c r="A102" s="5">
        <v>3</v>
      </c>
      <c r="B102" s="6" t="s">
        <v>283</v>
      </c>
      <c r="C102" s="6" t="s">
        <v>284</v>
      </c>
      <c r="D102" s="20">
        <v>70</v>
      </c>
      <c r="E102" s="10">
        <f t="shared" si="64"/>
        <v>42</v>
      </c>
      <c r="F102" s="12">
        <v>93.94</v>
      </c>
      <c r="G102" s="16">
        <f t="shared" si="65"/>
        <v>37.576000000000001</v>
      </c>
      <c r="H102" s="16">
        <f t="shared" si="66"/>
        <v>79.575999999999993</v>
      </c>
      <c r="I102" s="5">
        <f>RANK(H102,$H$100:$H$104)</f>
        <v>4</v>
      </c>
    </row>
    <row r="103" spans="1:9" s="2" customFormat="1" ht="18.45" customHeight="1" x14ac:dyDescent="0.25">
      <c r="A103" s="5">
        <v>4</v>
      </c>
      <c r="B103" s="6" t="s">
        <v>287</v>
      </c>
      <c r="C103" s="6" t="s">
        <v>288</v>
      </c>
      <c r="D103" s="20">
        <v>70</v>
      </c>
      <c r="E103" s="10">
        <f t="shared" si="64"/>
        <v>42</v>
      </c>
      <c r="F103" s="12">
        <v>94.12</v>
      </c>
      <c r="G103" s="16">
        <f t="shared" si="65"/>
        <v>37.648000000000003</v>
      </c>
      <c r="H103" s="16">
        <f t="shared" si="66"/>
        <v>79.647999999999996</v>
      </c>
      <c r="I103" s="5">
        <f>RANK(H103,$H$100:$H$104)</f>
        <v>3</v>
      </c>
    </row>
    <row r="104" spans="1:9" s="2" customFormat="1" ht="18.45" customHeight="1" x14ac:dyDescent="0.25">
      <c r="A104" s="5">
        <v>5</v>
      </c>
      <c r="B104" s="6" t="s">
        <v>291</v>
      </c>
      <c r="C104" s="6" t="s">
        <v>292</v>
      </c>
      <c r="D104" s="20">
        <v>68</v>
      </c>
      <c r="E104" s="10">
        <f t="shared" si="64"/>
        <v>40.799999999999997</v>
      </c>
      <c r="F104" s="12">
        <v>93.46</v>
      </c>
      <c r="G104" s="16">
        <f t="shared" si="65"/>
        <v>37.384</v>
      </c>
      <c r="H104" s="16">
        <f t="shared" si="66"/>
        <v>78.183999999999997</v>
      </c>
      <c r="I104" s="5">
        <f>RANK(H104,$H$100:$H$104)</f>
        <v>5</v>
      </c>
    </row>
    <row r="105" spans="1:9" s="2" customFormat="1" ht="18.45" customHeight="1" x14ac:dyDescent="0.25">
      <c r="A105" s="23" t="s">
        <v>447</v>
      </c>
      <c r="B105" s="23"/>
      <c r="C105" s="23"/>
      <c r="D105" s="23"/>
      <c r="E105" s="23"/>
      <c r="F105" s="23"/>
      <c r="G105" s="23"/>
      <c r="H105" s="23"/>
      <c r="I105" s="23"/>
    </row>
    <row r="106" spans="1:9" s="2" customFormat="1" ht="18.45" customHeight="1" x14ac:dyDescent="0.25">
      <c r="A106" s="3" t="s">
        <v>2</v>
      </c>
      <c r="B106" s="3" t="s">
        <v>3</v>
      </c>
      <c r="C106" s="3" t="s">
        <v>4</v>
      </c>
      <c r="D106" s="15" t="s">
        <v>5</v>
      </c>
      <c r="E106" s="4" t="s">
        <v>6</v>
      </c>
      <c r="F106" s="11" t="s">
        <v>7</v>
      </c>
      <c r="G106" s="15" t="s">
        <v>8</v>
      </c>
      <c r="H106" s="15" t="s">
        <v>9</v>
      </c>
      <c r="I106" s="4" t="s">
        <v>10</v>
      </c>
    </row>
    <row r="107" spans="1:9" s="2" customFormat="1" ht="18.45" customHeight="1" x14ac:dyDescent="0.25">
      <c r="A107" s="5">
        <v>1</v>
      </c>
      <c r="B107" s="6" t="s">
        <v>309</v>
      </c>
      <c r="C107" s="6" t="s">
        <v>310</v>
      </c>
      <c r="D107" s="20">
        <v>83</v>
      </c>
      <c r="E107" s="10">
        <f t="shared" ref="E107:E111" si="67">D107*60%</f>
        <v>49.8</v>
      </c>
      <c r="F107" s="12">
        <v>88.36</v>
      </c>
      <c r="G107" s="16">
        <f t="shared" ref="G107:G111" si="68">F107*40%</f>
        <v>35.344000000000001</v>
      </c>
      <c r="H107" s="16">
        <f t="shared" ref="H107:H111" si="69">E107+G107</f>
        <v>85.144000000000005</v>
      </c>
      <c r="I107" s="5">
        <f>RANK(H107,$H$107:$H$111)</f>
        <v>1</v>
      </c>
    </row>
    <row r="108" spans="1:9" s="2" customFormat="1" ht="18.45" customHeight="1" x14ac:dyDescent="0.25">
      <c r="A108" s="5">
        <v>2</v>
      </c>
      <c r="B108" s="6" t="s">
        <v>311</v>
      </c>
      <c r="C108" s="6" t="s">
        <v>312</v>
      </c>
      <c r="D108" s="20">
        <v>79</v>
      </c>
      <c r="E108" s="10">
        <f t="shared" si="67"/>
        <v>47.4</v>
      </c>
      <c r="F108" s="12">
        <v>86.62</v>
      </c>
      <c r="G108" s="16">
        <f t="shared" si="68"/>
        <v>34.648000000000003</v>
      </c>
      <c r="H108" s="16">
        <f t="shared" si="69"/>
        <v>82.048000000000002</v>
      </c>
      <c r="I108" s="5">
        <f>RANK(H108,$H$107:$H$111)</f>
        <v>2</v>
      </c>
    </row>
    <row r="109" spans="1:9" s="2" customFormat="1" ht="18.45" customHeight="1" x14ac:dyDescent="0.25">
      <c r="A109" s="5">
        <v>3</v>
      </c>
      <c r="B109" s="6" t="s">
        <v>313</v>
      </c>
      <c r="C109" s="6" t="s">
        <v>314</v>
      </c>
      <c r="D109" s="20">
        <v>73</v>
      </c>
      <c r="E109" s="10">
        <f t="shared" si="67"/>
        <v>43.8</v>
      </c>
      <c r="F109" s="12">
        <v>88.52</v>
      </c>
      <c r="G109" s="16">
        <f t="shared" si="68"/>
        <v>35.408000000000001</v>
      </c>
      <c r="H109" s="16">
        <f t="shared" si="69"/>
        <v>79.207999999999998</v>
      </c>
      <c r="I109" s="5">
        <f>RANK(H109,$H$107:$H$111)</f>
        <v>3</v>
      </c>
    </row>
    <row r="110" spans="1:9" s="2" customFormat="1" ht="18.45" customHeight="1" x14ac:dyDescent="0.25">
      <c r="A110" s="5">
        <v>4</v>
      </c>
      <c r="B110" s="6" t="s">
        <v>315</v>
      </c>
      <c r="C110" s="6" t="s">
        <v>316</v>
      </c>
      <c r="D110" s="20">
        <v>71</v>
      </c>
      <c r="E110" s="10">
        <f t="shared" si="67"/>
        <v>42.6</v>
      </c>
      <c r="F110" s="12">
        <v>88.08</v>
      </c>
      <c r="G110" s="16">
        <f t="shared" si="68"/>
        <v>35.231999999999999</v>
      </c>
      <c r="H110" s="16">
        <f t="shared" si="69"/>
        <v>77.831999999999994</v>
      </c>
      <c r="I110" s="5">
        <f>RANK(H110,$H$107:$H$111)</f>
        <v>5</v>
      </c>
    </row>
    <row r="111" spans="1:9" s="2" customFormat="1" ht="18.45" customHeight="1" x14ac:dyDescent="0.25">
      <c r="A111" s="5">
        <v>5</v>
      </c>
      <c r="B111" s="6" t="s">
        <v>317</v>
      </c>
      <c r="C111" s="6" t="s">
        <v>318</v>
      </c>
      <c r="D111" s="20">
        <v>69</v>
      </c>
      <c r="E111" s="10">
        <f t="shared" si="67"/>
        <v>41.4</v>
      </c>
      <c r="F111" s="12">
        <v>93.54</v>
      </c>
      <c r="G111" s="16">
        <f t="shared" si="68"/>
        <v>37.416000000000004</v>
      </c>
      <c r="H111" s="16">
        <f t="shared" si="69"/>
        <v>78.816000000000003</v>
      </c>
      <c r="I111" s="5">
        <f>RANK(H111,$H$107:$H$111)</f>
        <v>4</v>
      </c>
    </row>
    <row r="112" spans="1:9" s="2" customFormat="1" ht="18.45" customHeight="1" x14ac:dyDescent="0.25">
      <c r="A112" s="24" t="s">
        <v>448</v>
      </c>
      <c r="B112" s="24"/>
      <c r="C112" s="24"/>
      <c r="D112" s="24"/>
      <c r="E112" s="24"/>
      <c r="F112" s="24"/>
      <c r="G112" s="24"/>
      <c r="H112" s="24"/>
      <c r="I112" s="24"/>
    </row>
    <row r="113" spans="1:9" s="2" customFormat="1" ht="18.45" customHeight="1" x14ac:dyDescent="0.25">
      <c r="A113" s="3" t="s">
        <v>2</v>
      </c>
      <c r="B113" s="3" t="s">
        <v>3</v>
      </c>
      <c r="C113" s="3" t="s">
        <v>4</v>
      </c>
      <c r="D113" s="15" t="s">
        <v>5</v>
      </c>
      <c r="E113" s="4" t="s">
        <v>6</v>
      </c>
      <c r="F113" s="11" t="s">
        <v>7</v>
      </c>
      <c r="G113" s="15" t="s">
        <v>8</v>
      </c>
      <c r="H113" s="15" t="s">
        <v>9</v>
      </c>
      <c r="I113" s="4" t="s">
        <v>10</v>
      </c>
    </row>
    <row r="114" spans="1:9" s="2" customFormat="1" ht="18.45" customHeight="1" x14ac:dyDescent="0.25">
      <c r="A114" s="5">
        <v>1</v>
      </c>
      <c r="B114" s="9" t="s">
        <v>341</v>
      </c>
      <c r="C114" s="9" t="s">
        <v>342</v>
      </c>
      <c r="D114" s="21">
        <v>86</v>
      </c>
      <c r="E114" s="10">
        <f t="shared" ref="E114:E123" si="70">D114*60%</f>
        <v>51.6</v>
      </c>
      <c r="F114" s="12">
        <v>91.32</v>
      </c>
      <c r="G114" s="16">
        <f t="shared" ref="G114:G123" si="71">F114*40%</f>
        <v>36.527999999999999</v>
      </c>
      <c r="H114" s="16">
        <f t="shared" ref="H114:H123" si="72">E114+G114</f>
        <v>88.128</v>
      </c>
      <c r="I114" s="5">
        <f t="shared" ref="I114:I123" si="73">RANK(H114,$H$114:$H$123)</f>
        <v>1</v>
      </c>
    </row>
    <row r="115" spans="1:9" s="2" customFormat="1" ht="18.45" customHeight="1" x14ac:dyDescent="0.25">
      <c r="A115" s="5">
        <v>2</v>
      </c>
      <c r="B115" s="9" t="s">
        <v>343</v>
      </c>
      <c r="C115" s="9" t="s">
        <v>344</v>
      </c>
      <c r="D115" s="21">
        <v>76</v>
      </c>
      <c r="E115" s="10">
        <f t="shared" si="70"/>
        <v>45.6</v>
      </c>
      <c r="F115" s="12">
        <v>88.84</v>
      </c>
      <c r="G115" s="16">
        <f t="shared" si="71"/>
        <v>35.536000000000001</v>
      </c>
      <c r="H115" s="16">
        <f t="shared" si="72"/>
        <v>81.135999999999996</v>
      </c>
      <c r="I115" s="5">
        <f t="shared" si="73"/>
        <v>2</v>
      </c>
    </row>
    <row r="116" spans="1:9" s="2" customFormat="1" ht="18.45" customHeight="1" x14ac:dyDescent="0.25">
      <c r="A116" s="5">
        <v>3</v>
      </c>
      <c r="B116" s="9" t="s">
        <v>345</v>
      </c>
      <c r="C116" s="9" t="s">
        <v>346</v>
      </c>
      <c r="D116" s="21">
        <v>75</v>
      </c>
      <c r="E116" s="10">
        <f t="shared" si="70"/>
        <v>45</v>
      </c>
      <c r="F116" s="12">
        <v>89.44</v>
      </c>
      <c r="G116" s="16">
        <f t="shared" si="71"/>
        <v>35.776000000000003</v>
      </c>
      <c r="H116" s="16">
        <f t="shared" si="72"/>
        <v>80.77600000000001</v>
      </c>
      <c r="I116" s="5">
        <f t="shared" si="73"/>
        <v>3</v>
      </c>
    </row>
    <row r="117" spans="1:9" ht="18.45" customHeight="1" x14ac:dyDescent="0.25">
      <c r="A117" s="5">
        <v>4</v>
      </c>
      <c r="B117" s="9" t="s">
        <v>347</v>
      </c>
      <c r="C117" s="9" t="s">
        <v>348</v>
      </c>
      <c r="D117" s="21">
        <v>74</v>
      </c>
      <c r="E117" s="10">
        <f t="shared" si="70"/>
        <v>44.4</v>
      </c>
      <c r="F117" s="12">
        <v>89.4</v>
      </c>
      <c r="G117" s="16">
        <f t="shared" si="71"/>
        <v>35.760000000000005</v>
      </c>
      <c r="H117" s="16">
        <f t="shared" si="72"/>
        <v>80.16</v>
      </c>
      <c r="I117" s="5">
        <f t="shared" si="73"/>
        <v>5</v>
      </c>
    </row>
    <row r="118" spans="1:9" ht="18.45" customHeight="1" x14ac:dyDescent="0.25">
      <c r="A118" s="5">
        <v>5</v>
      </c>
      <c r="B118" s="9" t="s">
        <v>351</v>
      </c>
      <c r="C118" s="9" t="s">
        <v>352</v>
      </c>
      <c r="D118" s="21">
        <v>73</v>
      </c>
      <c r="E118" s="10">
        <f t="shared" si="70"/>
        <v>43.8</v>
      </c>
      <c r="F118" s="12">
        <v>91.1</v>
      </c>
      <c r="G118" s="16">
        <f t="shared" si="71"/>
        <v>36.44</v>
      </c>
      <c r="H118" s="16">
        <f t="shared" si="72"/>
        <v>80.239999999999995</v>
      </c>
      <c r="I118" s="5">
        <f t="shared" si="73"/>
        <v>4</v>
      </c>
    </row>
    <row r="119" spans="1:9" ht="18.45" customHeight="1" x14ac:dyDescent="0.25">
      <c r="A119" s="5">
        <v>6</v>
      </c>
      <c r="B119" s="9" t="s">
        <v>353</v>
      </c>
      <c r="C119" s="9" t="s">
        <v>354</v>
      </c>
      <c r="D119" s="21">
        <v>73</v>
      </c>
      <c r="E119" s="10">
        <f t="shared" si="70"/>
        <v>43.8</v>
      </c>
      <c r="F119" s="12">
        <v>87.36</v>
      </c>
      <c r="G119" s="16">
        <f t="shared" si="71"/>
        <v>34.944000000000003</v>
      </c>
      <c r="H119" s="16">
        <f t="shared" si="72"/>
        <v>78.744</v>
      </c>
      <c r="I119" s="5">
        <f t="shared" si="73"/>
        <v>7</v>
      </c>
    </row>
    <row r="120" spans="1:9" ht="18.45" customHeight="1" x14ac:dyDescent="0.25">
      <c r="A120" s="5">
        <v>7</v>
      </c>
      <c r="B120" s="9" t="s">
        <v>355</v>
      </c>
      <c r="C120" s="9" t="s">
        <v>356</v>
      </c>
      <c r="D120" s="21">
        <v>71</v>
      </c>
      <c r="E120" s="10">
        <f t="shared" si="70"/>
        <v>42.6</v>
      </c>
      <c r="F120" s="12">
        <v>88.5</v>
      </c>
      <c r="G120" s="16">
        <f t="shared" si="71"/>
        <v>35.4</v>
      </c>
      <c r="H120" s="16">
        <f t="shared" si="72"/>
        <v>78</v>
      </c>
      <c r="I120" s="5">
        <f t="shared" si="73"/>
        <v>10</v>
      </c>
    </row>
    <row r="121" spans="1:9" ht="18.45" customHeight="1" x14ac:dyDescent="0.25">
      <c r="A121" s="5">
        <v>8</v>
      </c>
      <c r="B121" s="9" t="s">
        <v>357</v>
      </c>
      <c r="C121" s="9" t="s">
        <v>358</v>
      </c>
      <c r="D121" s="21">
        <v>71</v>
      </c>
      <c r="E121" s="10">
        <f t="shared" si="70"/>
        <v>42.6</v>
      </c>
      <c r="F121" s="12">
        <v>89.98</v>
      </c>
      <c r="G121" s="16">
        <f t="shared" si="71"/>
        <v>35.992000000000004</v>
      </c>
      <c r="H121" s="16">
        <f t="shared" si="72"/>
        <v>78.592000000000013</v>
      </c>
      <c r="I121" s="5">
        <f t="shared" si="73"/>
        <v>8</v>
      </c>
    </row>
    <row r="122" spans="1:9" ht="18.45" customHeight="1" x14ac:dyDescent="0.25">
      <c r="A122" s="5">
        <v>9</v>
      </c>
      <c r="B122" s="9" t="s">
        <v>363</v>
      </c>
      <c r="C122" s="9" t="s">
        <v>364</v>
      </c>
      <c r="D122" s="21">
        <v>69</v>
      </c>
      <c r="E122" s="10">
        <f t="shared" si="70"/>
        <v>41.4</v>
      </c>
      <c r="F122" s="12">
        <v>94.24</v>
      </c>
      <c r="G122" s="16">
        <f t="shared" si="71"/>
        <v>37.695999999999998</v>
      </c>
      <c r="H122" s="16">
        <f t="shared" si="72"/>
        <v>79.096000000000004</v>
      </c>
      <c r="I122" s="5">
        <f t="shared" si="73"/>
        <v>6</v>
      </c>
    </row>
    <row r="123" spans="1:9" ht="18.45" customHeight="1" x14ac:dyDescent="0.25">
      <c r="A123" s="5">
        <v>10</v>
      </c>
      <c r="B123" s="9" t="s">
        <v>367</v>
      </c>
      <c r="C123" s="9" t="s">
        <v>368</v>
      </c>
      <c r="D123" s="21">
        <v>68</v>
      </c>
      <c r="E123" s="10">
        <f t="shared" si="70"/>
        <v>40.799999999999997</v>
      </c>
      <c r="F123" s="12">
        <v>93.74</v>
      </c>
      <c r="G123" s="16">
        <f t="shared" si="71"/>
        <v>37.496000000000002</v>
      </c>
      <c r="H123" s="16">
        <f t="shared" si="72"/>
        <v>78.295999999999992</v>
      </c>
      <c r="I123" s="5">
        <f t="shared" si="73"/>
        <v>9</v>
      </c>
    </row>
  </sheetData>
  <mergeCells count="27">
    <mergeCell ref="A52:I52"/>
    <mergeCell ref="A1:I1"/>
    <mergeCell ref="A2:I2"/>
    <mergeCell ref="A8:I8"/>
    <mergeCell ref="A14:I14"/>
    <mergeCell ref="A18:I18"/>
    <mergeCell ref="A23:I23"/>
    <mergeCell ref="A26:I26"/>
    <mergeCell ref="A31:I31"/>
    <mergeCell ref="A35:I35"/>
    <mergeCell ref="A43:I43"/>
    <mergeCell ref="A47:I47"/>
    <mergeCell ref="A57:I57"/>
    <mergeCell ref="A61:I61"/>
    <mergeCell ref="A65:I65"/>
    <mergeCell ref="A68:I68"/>
    <mergeCell ref="A71:I71"/>
    <mergeCell ref="A95:I95"/>
    <mergeCell ref="A98:I98"/>
    <mergeCell ref="A105:I105"/>
    <mergeCell ref="A112:I112"/>
    <mergeCell ref="A75:I75"/>
    <mergeCell ref="A78:I78"/>
    <mergeCell ref="A81:I81"/>
    <mergeCell ref="A84:I84"/>
    <mergeCell ref="A88:I88"/>
    <mergeCell ref="A92:I92"/>
  </mergeCells>
  <phoneticPr fontId="6" type="noConversion"/>
  <printOptions horizontalCentered="1"/>
  <pageMargins left="0.55118110236220474" right="0.51181102362204722" top="0.59055118110236227" bottom="0.59055118110236227" header="0.51181102362204722" footer="0.6299212598425196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1</vt:lpstr>
      <vt:lpstr>体检人（最后的）</vt:lpstr>
      <vt:lpstr>'1'!Print_Titles</vt:lpstr>
      <vt:lpstr>'体检人（最后的）'!Print_Titles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2020-11-11T01:41:35Z</cp:lastPrinted>
  <dcterms:created xsi:type="dcterms:W3CDTF">2017-10-20T07:08:00Z</dcterms:created>
  <dcterms:modified xsi:type="dcterms:W3CDTF">2020-11-11T01:42:15Z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