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52" activeTab="0"/>
  </bookViews>
  <sheets>
    <sheet name="总成绩" sheetId="1" r:id="rId1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<sst xmlns="http://schemas.openxmlformats.org/spreadsheetml/2006/main" count="215" uniqueCount="90">
  <si>
    <t>北川羌族自治县2016年上半年公开招聘中小学教师总成绩表</t>
  </si>
  <si>
    <t>序
号</t>
  </si>
  <si>
    <t>准考证号</t>
  </si>
  <si>
    <t>报考单位</t>
  </si>
  <si>
    <t>报考岗位</t>
  </si>
  <si>
    <t>笔试折合成绩(含加分)</t>
  </si>
  <si>
    <t>试讲(专业测试)成绩</t>
  </si>
  <si>
    <t>试讲(专业测试)折算成绩</t>
  </si>
  <si>
    <t>综合面试成绩</t>
  </si>
  <si>
    <t>综合面试折算成绩</t>
  </si>
  <si>
    <t>总成绩</t>
  </si>
  <si>
    <t>专业排名</t>
  </si>
  <si>
    <t>是否进入体检</t>
  </si>
  <si>
    <t>6160604022730</t>
  </si>
  <si>
    <t>北川中学</t>
  </si>
  <si>
    <t>语文教师</t>
  </si>
  <si>
    <t>是</t>
  </si>
  <si>
    <t>6160604022921</t>
  </si>
  <si>
    <t>6160604022812</t>
  </si>
  <si>
    <t>6160604030213</t>
  </si>
  <si>
    <t>6160604022801</t>
  </si>
  <si>
    <t>6160604030201</t>
  </si>
  <si>
    <t>6160604030208</t>
  </si>
  <si>
    <t>英语教师</t>
  </si>
  <si>
    <t>6160604023011</t>
  </si>
  <si>
    <t>6160604023015</t>
  </si>
  <si>
    <t>6160604030212</t>
  </si>
  <si>
    <t>6160604022913</t>
  </si>
  <si>
    <t>6160604030207</t>
  </si>
  <si>
    <t>缺考</t>
  </si>
  <si>
    <t>6160604022922</t>
  </si>
  <si>
    <t>地理教师</t>
  </si>
  <si>
    <t>6160604030103</t>
  </si>
  <si>
    <t>6160604022808</t>
  </si>
  <si>
    <t>取消资格</t>
  </si>
  <si>
    <t>6160604023014</t>
  </si>
  <si>
    <t>信息技术教师</t>
  </si>
  <si>
    <t>6160604022805</t>
  </si>
  <si>
    <t>6160604023004</t>
  </si>
  <si>
    <t>6160604022909</t>
  </si>
  <si>
    <t>北川职业中学</t>
  </si>
  <si>
    <t>会计专业教师</t>
  </si>
  <si>
    <t>6160604022826</t>
  </si>
  <si>
    <t>6160604030202</t>
  </si>
  <si>
    <t>6160604030117</t>
  </si>
  <si>
    <t>工程造价专业教师</t>
  </si>
  <si>
    <t>6160604023022</t>
  </si>
  <si>
    <t>6160604030205</t>
  </si>
  <si>
    <t>北川初中</t>
  </si>
  <si>
    <t>6160604030116</t>
  </si>
  <si>
    <t>6160604030130</t>
  </si>
  <si>
    <t>6160604030108</t>
  </si>
  <si>
    <t>6160604022823</t>
  </si>
  <si>
    <t>6160604030105</t>
  </si>
  <si>
    <t>6160604022725</t>
  </si>
  <si>
    <t>物理教师</t>
  </si>
  <si>
    <t>6160604022905</t>
  </si>
  <si>
    <t>6160604022818</t>
  </si>
  <si>
    <t>北川小学</t>
  </si>
  <si>
    <t>6160604030121</t>
  </si>
  <si>
    <t>6160604023017</t>
  </si>
  <si>
    <t>6160604030119</t>
  </si>
  <si>
    <t>6160604023012</t>
  </si>
  <si>
    <t>6160604022923</t>
  </si>
  <si>
    <t>6160604030120</t>
  </si>
  <si>
    <t>数学教师</t>
  </si>
  <si>
    <t>6160604022816</t>
  </si>
  <si>
    <t>6160604023021</t>
  </si>
  <si>
    <t>6160604022925</t>
  </si>
  <si>
    <t>6160604030127</t>
  </si>
  <si>
    <t>6160604023020</t>
  </si>
  <si>
    <t>6160604022827</t>
  </si>
  <si>
    <t>6160604023027</t>
  </si>
  <si>
    <t>6160604022728</t>
  </si>
  <si>
    <t>6160604023005</t>
  </si>
  <si>
    <t>6160604022919</t>
  </si>
  <si>
    <t>6160604022928</t>
  </si>
  <si>
    <t>6160604022729</t>
  </si>
  <si>
    <t>弃权</t>
  </si>
  <si>
    <t>6160604023001</t>
  </si>
  <si>
    <t>音乐教师</t>
  </si>
  <si>
    <t>6160604030206</t>
  </si>
  <si>
    <t>6160604022804</t>
  </si>
  <si>
    <t>6160604030110</t>
  </si>
  <si>
    <t>体育教师</t>
  </si>
  <si>
    <t>6160604022821</t>
  </si>
  <si>
    <t>6160604022807</t>
  </si>
  <si>
    <t>美术教师</t>
  </si>
  <si>
    <t>6160604022814</t>
  </si>
  <si>
    <t>6160604022927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</si>
</sst>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indexed="62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32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" borderId="4" applyNumberFormat="0" applyAlignment="0" applyProtection="0"/>
    <xf numFmtId="0" fontId="34" fillId="16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" borderId="7" applyNumberFormat="0" applyAlignment="0" applyProtection="0"/>
    <xf numFmtId="0" fontId="40" fillId="23" borderId="4" applyNumberFormat="0" applyAlignment="0" applyProtection="0"/>
    <xf numFmtId="0" fontId="41" fillId="0" borderId="0" applyNumberFormat="0" applyFill="0" applyBorder="0" applyAlignment="0" applyProtection="0"/>
    <xf numFmtId="0" fontId="1" fillId="24" borderId="8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O5" sqref="O5"/>
    </sheetView>
  </sheetViews>
  <sheetFormatPr defaultColWidth="9.00390625" defaultRowHeight="15"/>
  <cols>
    <col min="1" max="1" width="3.8515625" style="3" customWidth="1"/>
    <col min="2" max="2" width="16.140625" style="4" customWidth="1"/>
    <col min="3" max="3" width="10.8515625" style="4" customWidth="1"/>
    <col min="4" max="4" width="8.8515625" style="4" customWidth="1"/>
    <col min="5" max="5" width="8.28125" style="4" customWidth="1"/>
    <col min="6" max="6" width="6.8515625" style="4" customWidth="1"/>
    <col min="7" max="7" width="8.140625" style="3" customWidth="1"/>
    <col min="8" max="9" width="7.7109375" style="3" customWidth="1"/>
    <col min="10" max="10" width="6.7109375" style="3" customWidth="1"/>
    <col min="11" max="12" width="5.8515625" style="3" customWidth="1"/>
    <col min="13" max="16384" width="9.00390625" style="3" customWidth="1"/>
  </cols>
  <sheetData>
    <row r="1" spans="1:12" ht="53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52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s="2" customFormat="1" ht="24.75" customHeight="1">
      <c r="A3" s="7">
        <v>1</v>
      </c>
      <c r="B3" s="5" t="s">
        <v>13</v>
      </c>
      <c r="C3" s="5" t="s">
        <v>14</v>
      </c>
      <c r="D3" s="5" t="s">
        <v>15</v>
      </c>
      <c r="E3" s="5">
        <v>29.4</v>
      </c>
      <c r="F3" s="5">
        <v>79.4</v>
      </c>
      <c r="G3" s="7">
        <f aca="true" t="shared" si="0" ref="G3:G24">ROUND(F3*0.42,2)</f>
        <v>33.35</v>
      </c>
      <c r="H3" s="7">
        <v>78.4</v>
      </c>
      <c r="I3" s="7">
        <f aca="true" t="shared" si="1" ref="I3:I13">ROUND(H3*0.18,2)</f>
        <v>14.11</v>
      </c>
      <c r="J3" s="7">
        <f aca="true" t="shared" si="2" ref="J3:J13">E3+G3+I3</f>
        <v>76.86</v>
      </c>
      <c r="K3" s="7">
        <v>1</v>
      </c>
      <c r="L3" s="7" t="s">
        <v>16</v>
      </c>
    </row>
    <row r="4" spans="1:12" s="2" customFormat="1" ht="24.75" customHeight="1">
      <c r="A4" s="7">
        <v>2</v>
      </c>
      <c r="B4" s="5" t="s">
        <v>17</v>
      </c>
      <c r="C4" s="5" t="s">
        <v>14</v>
      </c>
      <c r="D4" s="5" t="s">
        <v>15</v>
      </c>
      <c r="E4" s="5">
        <v>26.8</v>
      </c>
      <c r="F4" s="5">
        <v>76.6</v>
      </c>
      <c r="G4" s="7">
        <f t="shared" si="0"/>
        <v>32.17</v>
      </c>
      <c r="H4" s="7">
        <v>83.6</v>
      </c>
      <c r="I4" s="7">
        <f t="shared" si="1"/>
        <v>15.05</v>
      </c>
      <c r="J4" s="7">
        <f t="shared" si="2"/>
        <v>74.02</v>
      </c>
      <c r="K4" s="7">
        <v>2</v>
      </c>
      <c r="L4" s="7" t="s">
        <v>16</v>
      </c>
    </row>
    <row r="5" spans="1:12" s="2" customFormat="1" ht="24.75" customHeight="1">
      <c r="A5" s="7">
        <v>3</v>
      </c>
      <c r="B5" s="5" t="s">
        <v>18</v>
      </c>
      <c r="C5" s="5" t="s">
        <v>14</v>
      </c>
      <c r="D5" s="5" t="s">
        <v>15</v>
      </c>
      <c r="E5" s="5">
        <v>26.8</v>
      </c>
      <c r="F5" s="5">
        <v>76.8</v>
      </c>
      <c r="G5" s="7">
        <f t="shared" si="0"/>
        <v>32.26</v>
      </c>
      <c r="H5" s="7">
        <v>80</v>
      </c>
      <c r="I5" s="7">
        <f t="shared" si="1"/>
        <v>14.4</v>
      </c>
      <c r="J5" s="7">
        <f t="shared" si="2"/>
        <v>73.46000000000001</v>
      </c>
      <c r="K5" s="7">
        <v>3</v>
      </c>
      <c r="L5" s="7"/>
    </row>
    <row r="6" spans="1:12" s="2" customFormat="1" ht="24.75" customHeight="1">
      <c r="A6" s="7">
        <v>4</v>
      </c>
      <c r="B6" s="5" t="s">
        <v>19</v>
      </c>
      <c r="C6" s="5" t="s">
        <v>14</v>
      </c>
      <c r="D6" s="5" t="s">
        <v>15</v>
      </c>
      <c r="E6" s="5">
        <v>26</v>
      </c>
      <c r="F6" s="5">
        <v>76.2</v>
      </c>
      <c r="G6" s="7">
        <f t="shared" si="0"/>
        <v>32</v>
      </c>
      <c r="H6" s="7">
        <v>82.8</v>
      </c>
      <c r="I6" s="7">
        <f t="shared" si="1"/>
        <v>14.9</v>
      </c>
      <c r="J6" s="7">
        <f t="shared" si="2"/>
        <v>72.9</v>
      </c>
      <c r="K6" s="7">
        <v>4</v>
      </c>
      <c r="L6" s="7"/>
    </row>
    <row r="7" spans="1:12" s="2" customFormat="1" ht="24.75" customHeight="1">
      <c r="A7" s="7">
        <v>5</v>
      </c>
      <c r="B7" s="5" t="s">
        <v>20</v>
      </c>
      <c r="C7" s="5" t="s">
        <v>14</v>
      </c>
      <c r="D7" s="5" t="s">
        <v>15</v>
      </c>
      <c r="E7" s="5">
        <v>25.6</v>
      </c>
      <c r="F7" s="5">
        <v>74.6</v>
      </c>
      <c r="G7" s="7">
        <f t="shared" si="0"/>
        <v>31.33</v>
      </c>
      <c r="H7" s="7">
        <v>83.2</v>
      </c>
      <c r="I7" s="7">
        <f t="shared" si="1"/>
        <v>14.98</v>
      </c>
      <c r="J7" s="7">
        <f t="shared" si="2"/>
        <v>71.91</v>
      </c>
      <c r="K7" s="7">
        <v>5</v>
      </c>
      <c r="L7" s="7"/>
    </row>
    <row r="8" spans="1:12" s="2" customFormat="1" ht="24.75" customHeight="1">
      <c r="A8" s="7">
        <v>6</v>
      </c>
      <c r="B8" s="5" t="s">
        <v>21</v>
      </c>
      <c r="C8" s="5" t="s">
        <v>14</v>
      </c>
      <c r="D8" s="5" t="s">
        <v>15</v>
      </c>
      <c r="E8" s="5">
        <v>24</v>
      </c>
      <c r="F8" s="5">
        <v>72.4</v>
      </c>
      <c r="G8" s="7">
        <f t="shared" si="0"/>
        <v>30.41</v>
      </c>
      <c r="H8" s="7">
        <v>80.4</v>
      </c>
      <c r="I8" s="7">
        <f t="shared" si="1"/>
        <v>14.47</v>
      </c>
      <c r="J8" s="7">
        <f t="shared" si="2"/>
        <v>68.88</v>
      </c>
      <c r="K8" s="7">
        <v>6</v>
      </c>
      <c r="L8" s="7"/>
    </row>
    <row r="9" spans="1:12" s="2" customFormat="1" ht="24.75" customHeight="1">
      <c r="A9" s="7">
        <v>7</v>
      </c>
      <c r="B9" s="5" t="s">
        <v>22</v>
      </c>
      <c r="C9" s="5" t="s">
        <v>14</v>
      </c>
      <c r="D9" s="5" t="s">
        <v>23</v>
      </c>
      <c r="E9" s="5">
        <v>27.2</v>
      </c>
      <c r="F9" s="5">
        <v>85.4</v>
      </c>
      <c r="G9" s="7">
        <f t="shared" si="0"/>
        <v>35.87</v>
      </c>
      <c r="H9" s="7">
        <v>86</v>
      </c>
      <c r="I9" s="7">
        <f t="shared" si="1"/>
        <v>15.48</v>
      </c>
      <c r="J9" s="7">
        <f t="shared" si="2"/>
        <v>78.55</v>
      </c>
      <c r="K9" s="7">
        <v>1</v>
      </c>
      <c r="L9" s="7" t="s">
        <v>16</v>
      </c>
    </row>
    <row r="10" spans="1:12" s="2" customFormat="1" ht="24.75" customHeight="1">
      <c r="A10" s="7">
        <v>8</v>
      </c>
      <c r="B10" s="5" t="s">
        <v>24</v>
      </c>
      <c r="C10" s="5" t="s">
        <v>14</v>
      </c>
      <c r="D10" s="5" t="s">
        <v>23</v>
      </c>
      <c r="E10" s="5">
        <v>29.8</v>
      </c>
      <c r="F10" s="5">
        <v>76.4</v>
      </c>
      <c r="G10" s="7">
        <f t="shared" si="0"/>
        <v>32.09</v>
      </c>
      <c r="H10" s="7">
        <v>79.4</v>
      </c>
      <c r="I10" s="7">
        <f t="shared" si="1"/>
        <v>14.29</v>
      </c>
      <c r="J10" s="7">
        <f t="shared" si="2"/>
        <v>76.18</v>
      </c>
      <c r="K10" s="7">
        <v>2</v>
      </c>
      <c r="L10" s="7" t="s">
        <v>16</v>
      </c>
    </row>
    <row r="11" spans="1:12" s="2" customFormat="1" ht="24.75" customHeight="1">
      <c r="A11" s="7">
        <v>9</v>
      </c>
      <c r="B11" s="5" t="s">
        <v>25</v>
      </c>
      <c r="C11" s="5" t="s">
        <v>14</v>
      </c>
      <c r="D11" s="5" t="s">
        <v>23</v>
      </c>
      <c r="E11" s="5">
        <v>28</v>
      </c>
      <c r="F11" s="5">
        <v>79.6</v>
      </c>
      <c r="G11" s="7">
        <f t="shared" si="0"/>
        <v>33.43</v>
      </c>
      <c r="H11" s="7">
        <v>72.4</v>
      </c>
      <c r="I11" s="7">
        <f t="shared" si="1"/>
        <v>13.03</v>
      </c>
      <c r="J11" s="7">
        <f t="shared" si="2"/>
        <v>74.46</v>
      </c>
      <c r="K11" s="7">
        <v>3</v>
      </c>
      <c r="L11" s="7"/>
    </row>
    <row r="12" spans="1:12" s="2" customFormat="1" ht="24.75" customHeight="1">
      <c r="A12" s="7">
        <v>10</v>
      </c>
      <c r="B12" s="5" t="s">
        <v>26</v>
      </c>
      <c r="C12" s="5" t="s">
        <v>14</v>
      </c>
      <c r="D12" s="5" t="s">
        <v>23</v>
      </c>
      <c r="E12" s="5">
        <v>28.6</v>
      </c>
      <c r="F12" s="5">
        <v>73.8</v>
      </c>
      <c r="G12" s="7">
        <f t="shared" si="0"/>
        <v>31</v>
      </c>
      <c r="H12" s="7">
        <v>81.6</v>
      </c>
      <c r="I12" s="7">
        <f t="shared" si="1"/>
        <v>14.69</v>
      </c>
      <c r="J12" s="7">
        <f t="shared" si="2"/>
        <v>74.29</v>
      </c>
      <c r="K12" s="7">
        <v>4</v>
      </c>
      <c r="L12" s="7"/>
    </row>
    <row r="13" spans="1:12" s="2" customFormat="1" ht="24.75" customHeight="1">
      <c r="A13" s="7">
        <v>11</v>
      </c>
      <c r="B13" s="5" t="s">
        <v>27</v>
      </c>
      <c r="C13" s="5" t="s">
        <v>14</v>
      </c>
      <c r="D13" s="5" t="s">
        <v>23</v>
      </c>
      <c r="E13" s="5">
        <v>28.8</v>
      </c>
      <c r="F13" s="5">
        <v>73.2</v>
      </c>
      <c r="G13" s="7">
        <f t="shared" si="0"/>
        <v>30.74</v>
      </c>
      <c r="H13" s="7">
        <v>81.4</v>
      </c>
      <c r="I13" s="7">
        <f t="shared" si="1"/>
        <v>14.65</v>
      </c>
      <c r="J13" s="7">
        <f t="shared" si="2"/>
        <v>74.19</v>
      </c>
      <c r="K13" s="7">
        <v>5</v>
      </c>
      <c r="L13" s="7"/>
    </row>
    <row r="14" spans="1:12" s="2" customFormat="1" ht="24.75" customHeight="1">
      <c r="A14" s="7">
        <v>12</v>
      </c>
      <c r="B14" s="5" t="s">
        <v>28</v>
      </c>
      <c r="C14" s="5" t="s">
        <v>14</v>
      </c>
      <c r="D14" s="5" t="s">
        <v>23</v>
      </c>
      <c r="E14" s="5">
        <v>27.6</v>
      </c>
      <c r="F14" s="5">
        <v>43.2</v>
      </c>
      <c r="G14" s="7">
        <f t="shared" si="0"/>
        <v>18.14</v>
      </c>
      <c r="H14" s="7" t="s">
        <v>29</v>
      </c>
      <c r="I14" s="7"/>
      <c r="J14" s="7"/>
      <c r="K14" s="7"/>
      <c r="L14" s="7"/>
    </row>
    <row r="15" spans="1:12" s="2" customFormat="1" ht="24.75" customHeight="1">
      <c r="A15" s="7">
        <v>13</v>
      </c>
      <c r="B15" s="5" t="s">
        <v>30</v>
      </c>
      <c r="C15" s="5" t="s">
        <v>14</v>
      </c>
      <c r="D15" s="5" t="s">
        <v>31</v>
      </c>
      <c r="E15" s="5">
        <v>31.2</v>
      </c>
      <c r="F15" s="5">
        <v>79.8</v>
      </c>
      <c r="G15" s="7">
        <f t="shared" si="0"/>
        <v>33.52</v>
      </c>
      <c r="H15" s="7">
        <v>77.6</v>
      </c>
      <c r="I15" s="7">
        <f>ROUND(H15*0.18,2)</f>
        <v>13.97</v>
      </c>
      <c r="J15" s="7">
        <f>E15+G15+I15</f>
        <v>78.69</v>
      </c>
      <c r="K15" s="7">
        <v>1</v>
      </c>
      <c r="L15" s="7" t="s">
        <v>16</v>
      </c>
    </row>
    <row r="16" spans="1:12" s="2" customFormat="1" ht="24.75" customHeight="1">
      <c r="A16" s="7">
        <v>14</v>
      </c>
      <c r="B16" s="5" t="s">
        <v>32</v>
      </c>
      <c r="C16" s="5" t="s">
        <v>14</v>
      </c>
      <c r="D16" s="5" t="s">
        <v>31</v>
      </c>
      <c r="E16" s="5">
        <v>28.6</v>
      </c>
      <c r="F16" s="5">
        <v>80.6</v>
      </c>
      <c r="G16" s="7">
        <f t="shared" si="0"/>
        <v>33.85</v>
      </c>
      <c r="H16" s="7">
        <v>82.2</v>
      </c>
      <c r="I16" s="7">
        <f>ROUND(H16*0.18,2)</f>
        <v>14.8</v>
      </c>
      <c r="J16" s="7">
        <f>E16+G16+I16</f>
        <v>77.25</v>
      </c>
      <c r="K16" s="7">
        <v>2</v>
      </c>
      <c r="L16" s="7"/>
    </row>
    <row r="17" spans="1:12" s="2" customFormat="1" ht="24.75" customHeight="1">
      <c r="A17" s="7">
        <v>15</v>
      </c>
      <c r="B17" s="5" t="s">
        <v>33</v>
      </c>
      <c r="C17" s="5" t="s">
        <v>14</v>
      </c>
      <c r="D17" s="5" t="s">
        <v>31</v>
      </c>
      <c r="E17" s="5">
        <v>31.6</v>
      </c>
      <c r="F17" s="5">
        <v>88.8</v>
      </c>
      <c r="G17" s="7">
        <f t="shared" si="0"/>
        <v>37.3</v>
      </c>
      <c r="H17" s="7" t="s">
        <v>34</v>
      </c>
      <c r="I17" s="7"/>
      <c r="J17" s="7"/>
      <c r="K17" s="7"/>
      <c r="L17" s="7"/>
    </row>
    <row r="18" spans="1:12" s="2" customFormat="1" ht="24.75" customHeight="1">
      <c r="A18" s="7">
        <v>16</v>
      </c>
      <c r="B18" s="5" t="s">
        <v>35</v>
      </c>
      <c r="C18" s="5" t="s">
        <v>14</v>
      </c>
      <c r="D18" s="5" t="s">
        <v>36</v>
      </c>
      <c r="E18" s="5">
        <v>26.8</v>
      </c>
      <c r="F18" s="5">
        <v>90.33</v>
      </c>
      <c r="G18" s="7">
        <f t="shared" si="0"/>
        <v>37.94</v>
      </c>
      <c r="H18" s="7">
        <v>78.2</v>
      </c>
      <c r="I18" s="7">
        <f>ROUND(H18*0.18,2)</f>
        <v>14.08</v>
      </c>
      <c r="J18" s="7">
        <f>E18+G18+I18</f>
        <v>78.82</v>
      </c>
      <c r="K18" s="7">
        <v>1</v>
      </c>
      <c r="L18" s="7" t="s">
        <v>16</v>
      </c>
    </row>
    <row r="19" spans="1:12" s="2" customFormat="1" ht="24.75" customHeight="1">
      <c r="A19" s="7">
        <v>17</v>
      </c>
      <c r="B19" s="5" t="s">
        <v>37</v>
      </c>
      <c r="C19" s="5" t="s">
        <v>14</v>
      </c>
      <c r="D19" s="5" t="s">
        <v>36</v>
      </c>
      <c r="E19" s="5">
        <v>24.8</v>
      </c>
      <c r="F19" s="5">
        <v>52.33</v>
      </c>
      <c r="G19" s="7">
        <f t="shared" si="0"/>
        <v>21.98</v>
      </c>
      <c r="H19" s="7">
        <v>80.4</v>
      </c>
      <c r="I19" s="7">
        <f>ROUND(H19*0.18,2)</f>
        <v>14.47</v>
      </c>
      <c r="J19" s="7">
        <f>E19+G19+I19</f>
        <v>61.25</v>
      </c>
      <c r="K19" s="7">
        <v>2</v>
      </c>
      <c r="L19" s="7"/>
    </row>
    <row r="20" spans="1:12" s="2" customFormat="1" ht="24.75" customHeight="1">
      <c r="A20" s="7">
        <v>18</v>
      </c>
      <c r="B20" s="5" t="s">
        <v>38</v>
      </c>
      <c r="C20" s="5" t="s">
        <v>14</v>
      </c>
      <c r="D20" s="5" t="s">
        <v>36</v>
      </c>
      <c r="E20" s="5">
        <v>28.4</v>
      </c>
      <c r="F20" s="5">
        <v>40</v>
      </c>
      <c r="G20" s="7">
        <f t="shared" si="0"/>
        <v>16.8</v>
      </c>
      <c r="H20" s="7">
        <v>79.8</v>
      </c>
      <c r="I20" s="7">
        <f>ROUND(H20*0.18,2)</f>
        <v>14.36</v>
      </c>
      <c r="J20" s="7">
        <f>E20+G20+I20</f>
        <v>59.56</v>
      </c>
      <c r="K20" s="7">
        <v>3</v>
      </c>
      <c r="L20" s="7"/>
    </row>
    <row r="21" spans="1:12" s="2" customFormat="1" ht="24.75" customHeight="1">
      <c r="A21" s="7">
        <v>19</v>
      </c>
      <c r="B21" s="5" t="s">
        <v>39</v>
      </c>
      <c r="C21" s="5" t="s">
        <v>40</v>
      </c>
      <c r="D21" s="5" t="s">
        <v>41</v>
      </c>
      <c r="E21" s="5">
        <v>26.8</v>
      </c>
      <c r="F21" s="5">
        <v>88.6</v>
      </c>
      <c r="G21" s="7">
        <f t="shared" si="0"/>
        <v>37.21</v>
      </c>
      <c r="H21" s="7">
        <v>76.2</v>
      </c>
      <c r="I21" s="7">
        <f>ROUND(H21*0.18,2)</f>
        <v>13.72</v>
      </c>
      <c r="J21" s="7">
        <f>E21+G21+I21</f>
        <v>77.73</v>
      </c>
      <c r="K21" s="7">
        <v>1</v>
      </c>
      <c r="L21" s="7" t="s">
        <v>16</v>
      </c>
    </row>
    <row r="22" spans="1:12" s="2" customFormat="1" ht="24.75" customHeight="1">
      <c r="A22" s="7">
        <v>20</v>
      </c>
      <c r="B22" s="5" t="s">
        <v>42</v>
      </c>
      <c r="C22" s="5" t="s">
        <v>40</v>
      </c>
      <c r="D22" s="5" t="s">
        <v>41</v>
      </c>
      <c r="E22" s="5">
        <v>25.6</v>
      </c>
      <c r="F22" s="5">
        <v>80.6</v>
      </c>
      <c r="G22" s="7">
        <f t="shared" si="0"/>
        <v>33.85</v>
      </c>
      <c r="H22" s="7">
        <v>85</v>
      </c>
      <c r="I22" s="7">
        <f>ROUND(H22*0.18,2)</f>
        <v>15.3</v>
      </c>
      <c r="J22" s="7">
        <f>E22+G22+I22</f>
        <v>74.75</v>
      </c>
      <c r="K22" s="7">
        <v>2</v>
      </c>
      <c r="L22" s="7"/>
    </row>
    <row r="23" spans="1:12" s="2" customFormat="1" ht="24.75" customHeight="1">
      <c r="A23" s="7">
        <v>21</v>
      </c>
      <c r="B23" s="5" t="s">
        <v>43</v>
      </c>
      <c r="C23" s="5" t="s">
        <v>40</v>
      </c>
      <c r="D23" s="5" t="s">
        <v>41</v>
      </c>
      <c r="E23" s="5">
        <v>25.2</v>
      </c>
      <c r="F23" s="5">
        <v>75.4</v>
      </c>
      <c r="G23" s="7">
        <f t="shared" si="0"/>
        <v>31.67</v>
      </c>
      <c r="H23" s="7" t="s">
        <v>29</v>
      </c>
      <c r="I23" s="7"/>
      <c r="J23" s="7"/>
      <c r="K23" s="7"/>
      <c r="L23" s="7"/>
    </row>
    <row r="24" spans="1:12" s="2" customFormat="1" ht="24.75" customHeight="1">
      <c r="A24" s="7">
        <v>22</v>
      </c>
      <c r="B24" s="5" t="s">
        <v>44</v>
      </c>
      <c r="C24" s="5" t="s">
        <v>40</v>
      </c>
      <c r="D24" s="5" t="s">
        <v>45</v>
      </c>
      <c r="E24" s="5">
        <v>28.6</v>
      </c>
      <c r="F24" s="5">
        <v>79.4</v>
      </c>
      <c r="G24" s="7">
        <f t="shared" si="0"/>
        <v>33.35</v>
      </c>
      <c r="H24" s="7">
        <v>79.6</v>
      </c>
      <c r="I24" s="7">
        <f>ROUND(H24*0.18,2)</f>
        <v>14.33</v>
      </c>
      <c r="J24" s="7">
        <f>E24+G24+I24</f>
        <v>76.28</v>
      </c>
      <c r="K24" s="7">
        <v>1</v>
      </c>
      <c r="L24" s="7" t="s">
        <v>16</v>
      </c>
    </row>
    <row r="25" spans="1:12" s="2" customFormat="1" ht="24.75" customHeight="1">
      <c r="A25" s="7">
        <v>23</v>
      </c>
      <c r="B25" s="5" t="s">
        <v>46</v>
      </c>
      <c r="C25" s="5" t="s">
        <v>40</v>
      </c>
      <c r="D25" s="5" t="s">
        <v>45</v>
      </c>
      <c r="E25" s="5">
        <v>23.2</v>
      </c>
      <c r="F25" s="5" t="s">
        <v>29</v>
      </c>
      <c r="G25" s="7"/>
      <c r="H25" s="7"/>
      <c r="I25" s="7"/>
      <c r="J25" s="7"/>
      <c r="K25" s="7"/>
      <c r="L25" s="7"/>
    </row>
    <row r="26" spans="1:12" s="2" customFormat="1" ht="24.75" customHeight="1">
      <c r="A26" s="7">
        <v>24</v>
      </c>
      <c r="B26" s="5" t="s">
        <v>47</v>
      </c>
      <c r="C26" s="5" t="s">
        <v>48</v>
      </c>
      <c r="D26" s="5" t="s">
        <v>15</v>
      </c>
      <c r="E26" s="5">
        <v>28.8</v>
      </c>
      <c r="F26" s="5">
        <v>81.4</v>
      </c>
      <c r="G26" s="7">
        <f aca="true" t="shared" si="3" ref="G26:G60">ROUND(F26*0.42,2)</f>
        <v>34.19</v>
      </c>
      <c r="H26" s="7">
        <v>75.6</v>
      </c>
      <c r="I26" s="7">
        <f>ROUND(H26*0.18,2)</f>
        <v>13.61</v>
      </c>
      <c r="J26" s="7">
        <f>E26+G26+I26</f>
        <v>76.6</v>
      </c>
      <c r="K26" s="7">
        <v>1</v>
      </c>
      <c r="L26" s="7" t="s">
        <v>16</v>
      </c>
    </row>
    <row r="27" spans="1:12" s="2" customFormat="1" ht="24.75" customHeight="1">
      <c r="A27" s="7">
        <v>25</v>
      </c>
      <c r="B27" s="5" t="s">
        <v>49</v>
      </c>
      <c r="C27" s="5" t="s">
        <v>48</v>
      </c>
      <c r="D27" s="5" t="s">
        <v>15</v>
      </c>
      <c r="E27" s="5">
        <v>21.8</v>
      </c>
      <c r="F27" s="5">
        <v>83.5</v>
      </c>
      <c r="G27" s="7">
        <f t="shared" si="3"/>
        <v>35.07</v>
      </c>
      <c r="H27" s="7">
        <v>80</v>
      </c>
      <c r="I27" s="7">
        <f>ROUND(H27*0.18,2)</f>
        <v>14.4</v>
      </c>
      <c r="J27" s="7">
        <f>E27+G27+I27</f>
        <v>71.27000000000001</v>
      </c>
      <c r="K27" s="7">
        <v>2</v>
      </c>
      <c r="L27" s="7"/>
    </row>
    <row r="28" spans="1:12" s="2" customFormat="1" ht="24.75" customHeight="1">
      <c r="A28" s="7">
        <v>26</v>
      </c>
      <c r="B28" s="5" t="s">
        <v>50</v>
      </c>
      <c r="C28" s="5" t="s">
        <v>48</v>
      </c>
      <c r="D28" s="5" t="s">
        <v>15</v>
      </c>
      <c r="E28" s="5">
        <v>18.8</v>
      </c>
      <c r="F28" s="5">
        <v>78.6</v>
      </c>
      <c r="G28" s="7">
        <f t="shared" si="3"/>
        <v>33.01</v>
      </c>
      <c r="H28" s="7" t="s">
        <v>29</v>
      </c>
      <c r="I28" s="7"/>
      <c r="J28" s="7"/>
      <c r="K28" s="7"/>
      <c r="L28" s="7"/>
    </row>
    <row r="29" spans="1:12" s="2" customFormat="1" ht="24.75" customHeight="1">
      <c r="A29" s="7">
        <v>27</v>
      </c>
      <c r="B29" s="5" t="s">
        <v>51</v>
      </c>
      <c r="C29" s="5" t="s">
        <v>48</v>
      </c>
      <c r="D29" s="5" t="s">
        <v>23</v>
      </c>
      <c r="E29" s="5">
        <v>27.6</v>
      </c>
      <c r="F29" s="5">
        <v>74.6</v>
      </c>
      <c r="G29" s="7">
        <f t="shared" si="3"/>
        <v>31.33</v>
      </c>
      <c r="H29" s="7">
        <v>77.6</v>
      </c>
      <c r="I29" s="7">
        <f aca="true" t="shared" si="4" ref="I29:I44">ROUND(H29*0.18,2)</f>
        <v>13.97</v>
      </c>
      <c r="J29" s="7">
        <f aca="true" t="shared" si="5" ref="J29:J44">E29+G29+I29</f>
        <v>72.9</v>
      </c>
      <c r="K29" s="7">
        <v>1</v>
      </c>
      <c r="L29" s="7" t="s">
        <v>16</v>
      </c>
    </row>
    <row r="30" spans="1:12" s="2" customFormat="1" ht="24.75" customHeight="1">
      <c r="A30" s="7">
        <v>28</v>
      </c>
      <c r="B30" s="5" t="s">
        <v>52</v>
      </c>
      <c r="C30" s="5" t="s">
        <v>48</v>
      </c>
      <c r="D30" s="5" t="s">
        <v>23</v>
      </c>
      <c r="E30" s="5">
        <v>24.8</v>
      </c>
      <c r="F30" s="5">
        <v>77</v>
      </c>
      <c r="G30" s="7">
        <f t="shared" si="3"/>
        <v>32.34</v>
      </c>
      <c r="H30" s="7">
        <v>80.4</v>
      </c>
      <c r="I30" s="7">
        <f t="shared" si="4"/>
        <v>14.47</v>
      </c>
      <c r="J30" s="7">
        <f t="shared" si="5"/>
        <v>71.61</v>
      </c>
      <c r="K30" s="7">
        <v>2</v>
      </c>
      <c r="L30" s="7"/>
    </row>
    <row r="31" spans="1:12" s="2" customFormat="1" ht="24.75" customHeight="1">
      <c r="A31" s="7">
        <v>29</v>
      </c>
      <c r="B31" s="5" t="s">
        <v>53</v>
      </c>
      <c r="C31" s="5" t="s">
        <v>48</v>
      </c>
      <c r="D31" s="5" t="s">
        <v>23</v>
      </c>
      <c r="E31" s="5">
        <v>24</v>
      </c>
      <c r="F31" s="5">
        <v>76.4</v>
      </c>
      <c r="G31" s="7">
        <f t="shared" si="3"/>
        <v>32.09</v>
      </c>
      <c r="H31" s="7">
        <v>79.2</v>
      </c>
      <c r="I31" s="7">
        <f t="shared" si="4"/>
        <v>14.26</v>
      </c>
      <c r="J31" s="7">
        <f t="shared" si="5"/>
        <v>70.35000000000001</v>
      </c>
      <c r="K31" s="7">
        <v>3</v>
      </c>
      <c r="L31" s="7"/>
    </row>
    <row r="32" spans="1:12" s="2" customFormat="1" ht="24.75" customHeight="1">
      <c r="A32" s="7">
        <v>30</v>
      </c>
      <c r="B32" s="5" t="s">
        <v>54</v>
      </c>
      <c r="C32" s="5" t="s">
        <v>48</v>
      </c>
      <c r="D32" s="5" t="s">
        <v>55</v>
      </c>
      <c r="E32" s="5">
        <v>30</v>
      </c>
      <c r="F32" s="5">
        <v>83.6</v>
      </c>
      <c r="G32" s="7">
        <f t="shared" si="3"/>
        <v>35.11</v>
      </c>
      <c r="H32" s="7">
        <v>82</v>
      </c>
      <c r="I32" s="7">
        <f t="shared" si="4"/>
        <v>14.76</v>
      </c>
      <c r="J32" s="7">
        <f t="shared" si="5"/>
        <v>79.87</v>
      </c>
      <c r="K32" s="7">
        <v>1</v>
      </c>
      <c r="L32" s="7" t="s">
        <v>16</v>
      </c>
    </row>
    <row r="33" spans="1:12" s="2" customFormat="1" ht="24.75" customHeight="1">
      <c r="A33" s="7">
        <v>31</v>
      </c>
      <c r="B33" s="5" t="s">
        <v>56</v>
      </c>
      <c r="C33" s="5" t="s">
        <v>48</v>
      </c>
      <c r="D33" s="5" t="s">
        <v>55</v>
      </c>
      <c r="E33" s="5">
        <v>17.6</v>
      </c>
      <c r="F33" s="5">
        <v>80.6</v>
      </c>
      <c r="G33" s="7">
        <f t="shared" si="3"/>
        <v>33.85</v>
      </c>
      <c r="H33" s="7">
        <v>78.6</v>
      </c>
      <c r="I33" s="7">
        <f t="shared" si="4"/>
        <v>14.15</v>
      </c>
      <c r="J33" s="7">
        <f t="shared" si="5"/>
        <v>65.60000000000001</v>
      </c>
      <c r="K33" s="7">
        <v>2</v>
      </c>
      <c r="L33" s="7"/>
    </row>
    <row r="34" spans="1:12" s="2" customFormat="1" ht="24.75" customHeight="1">
      <c r="A34" s="7">
        <v>32</v>
      </c>
      <c r="B34" s="5" t="s">
        <v>57</v>
      </c>
      <c r="C34" s="5" t="s">
        <v>58</v>
      </c>
      <c r="D34" s="5" t="s">
        <v>15</v>
      </c>
      <c r="E34" s="5">
        <v>26.8</v>
      </c>
      <c r="F34" s="5">
        <v>86</v>
      </c>
      <c r="G34" s="7">
        <f t="shared" si="3"/>
        <v>36.12</v>
      </c>
      <c r="H34" s="7">
        <v>83.8</v>
      </c>
      <c r="I34" s="7">
        <f t="shared" si="4"/>
        <v>15.08</v>
      </c>
      <c r="J34" s="7">
        <f t="shared" si="5"/>
        <v>78</v>
      </c>
      <c r="K34" s="7">
        <v>1</v>
      </c>
      <c r="L34" s="7" t="s">
        <v>16</v>
      </c>
    </row>
    <row r="35" spans="1:12" s="2" customFormat="1" ht="24.75" customHeight="1">
      <c r="A35" s="7">
        <v>33</v>
      </c>
      <c r="B35" s="5" t="s">
        <v>59</v>
      </c>
      <c r="C35" s="5" t="s">
        <v>58</v>
      </c>
      <c r="D35" s="5" t="s">
        <v>15</v>
      </c>
      <c r="E35" s="5">
        <v>28</v>
      </c>
      <c r="F35" s="5">
        <v>83.2</v>
      </c>
      <c r="G35" s="7">
        <f t="shared" si="3"/>
        <v>34.94</v>
      </c>
      <c r="H35" s="7">
        <v>82.6</v>
      </c>
      <c r="I35" s="7">
        <f t="shared" si="4"/>
        <v>14.87</v>
      </c>
      <c r="J35" s="7">
        <f t="shared" si="5"/>
        <v>77.81</v>
      </c>
      <c r="K35" s="7">
        <v>2</v>
      </c>
      <c r="L35" s="7" t="s">
        <v>16</v>
      </c>
    </row>
    <row r="36" spans="1:12" s="2" customFormat="1" ht="24.75" customHeight="1">
      <c r="A36" s="7">
        <v>34</v>
      </c>
      <c r="B36" s="5" t="s">
        <v>60</v>
      </c>
      <c r="C36" s="5" t="s">
        <v>58</v>
      </c>
      <c r="D36" s="5" t="s">
        <v>15</v>
      </c>
      <c r="E36" s="5">
        <v>27.8</v>
      </c>
      <c r="F36" s="5">
        <v>83.2</v>
      </c>
      <c r="G36" s="7">
        <f t="shared" si="3"/>
        <v>34.94</v>
      </c>
      <c r="H36" s="7">
        <v>83.2</v>
      </c>
      <c r="I36" s="7">
        <f t="shared" si="4"/>
        <v>14.98</v>
      </c>
      <c r="J36" s="7">
        <f t="shared" si="5"/>
        <v>77.72</v>
      </c>
      <c r="K36" s="7">
        <v>3</v>
      </c>
      <c r="L36" s="7"/>
    </row>
    <row r="37" spans="1:12" s="2" customFormat="1" ht="24.75" customHeight="1">
      <c r="A37" s="7">
        <v>35</v>
      </c>
      <c r="B37" s="5" t="s">
        <v>61</v>
      </c>
      <c r="C37" s="5" t="s">
        <v>58</v>
      </c>
      <c r="D37" s="5" t="s">
        <v>15</v>
      </c>
      <c r="E37" s="5">
        <v>27</v>
      </c>
      <c r="F37" s="5">
        <v>83.5</v>
      </c>
      <c r="G37" s="7">
        <f t="shared" si="3"/>
        <v>35.07</v>
      </c>
      <c r="H37" s="7">
        <v>85</v>
      </c>
      <c r="I37" s="7">
        <f t="shared" si="4"/>
        <v>15.3</v>
      </c>
      <c r="J37" s="7">
        <f t="shared" si="5"/>
        <v>77.37</v>
      </c>
      <c r="K37" s="7">
        <v>4</v>
      </c>
      <c r="L37" s="7"/>
    </row>
    <row r="38" spans="1:12" s="2" customFormat="1" ht="24.75" customHeight="1">
      <c r="A38" s="7">
        <v>36</v>
      </c>
      <c r="B38" s="5" t="s">
        <v>62</v>
      </c>
      <c r="C38" s="5" t="s">
        <v>58</v>
      </c>
      <c r="D38" s="5" t="s">
        <v>15</v>
      </c>
      <c r="E38" s="5">
        <v>26.2</v>
      </c>
      <c r="F38" s="5">
        <v>82</v>
      </c>
      <c r="G38" s="7">
        <f t="shared" si="3"/>
        <v>34.44</v>
      </c>
      <c r="H38" s="7">
        <v>82.6</v>
      </c>
      <c r="I38" s="7">
        <f t="shared" si="4"/>
        <v>14.87</v>
      </c>
      <c r="J38" s="7">
        <f t="shared" si="5"/>
        <v>75.51</v>
      </c>
      <c r="K38" s="7">
        <v>5</v>
      </c>
      <c r="L38" s="7"/>
    </row>
    <row r="39" spans="1:12" s="2" customFormat="1" ht="24.75" customHeight="1">
      <c r="A39" s="7">
        <v>37</v>
      </c>
      <c r="B39" s="5" t="s">
        <v>63</v>
      </c>
      <c r="C39" s="5" t="s">
        <v>58</v>
      </c>
      <c r="D39" s="5" t="s">
        <v>15</v>
      </c>
      <c r="E39" s="5">
        <v>24.8</v>
      </c>
      <c r="F39" s="5">
        <v>83.2</v>
      </c>
      <c r="G39" s="7">
        <f t="shared" si="3"/>
        <v>34.94</v>
      </c>
      <c r="H39" s="7">
        <v>83</v>
      </c>
      <c r="I39" s="7">
        <f t="shared" si="4"/>
        <v>14.94</v>
      </c>
      <c r="J39" s="7">
        <f t="shared" si="5"/>
        <v>74.67999999999999</v>
      </c>
      <c r="K39" s="7">
        <v>6</v>
      </c>
      <c r="L39" s="7"/>
    </row>
    <row r="40" spans="1:12" s="2" customFormat="1" ht="24.75" customHeight="1">
      <c r="A40" s="7">
        <v>38</v>
      </c>
      <c r="B40" s="5" t="s">
        <v>64</v>
      </c>
      <c r="C40" s="5" t="s">
        <v>58</v>
      </c>
      <c r="D40" s="5" t="s">
        <v>65</v>
      </c>
      <c r="E40" s="5">
        <v>25.2</v>
      </c>
      <c r="F40" s="5">
        <v>86</v>
      </c>
      <c r="G40" s="7">
        <f t="shared" si="3"/>
        <v>36.12</v>
      </c>
      <c r="H40" s="7">
        <v>79</v>
      </c>
      <c r="I40" s="7">
        <f t="shared" si="4"/>
        <v>14.22</v>
      </c>
      <c r="J40" s="7">
        <f t="shared" si="5"/>
        <v>75.53999999999999</v>
      </c>
      <c r="K40" s="7">
        <v>1</v>
      </c>
      <c r="L40" s="7" t="s">
        <v>16</v>
      </c>
    </row>
    <row r="41" spans="1:12" s="2" customFormat="1" ht="24.75" customHeight="1">
      <c r="A41" s="7">
        <v>39</v>
      </c>
      <c r="B41" s="5" t="s">
        <v>66</v>
      </c>
      <c r="C41" s="5" t="s">
        <v>58</v>
      </c>
      <c r="D41" s="5" t="s">
        <v>65</v>
      </c>
      <c r="E41" s="5">
        <v>26</v>
      </c>
      <c r="F41" s="5">
        <v>81.8</v>
      </c>
      <c r="G41" s="7">
        <f t="shared" si="3"/>
        <v>34.36</v>
      </c>
      <c r="H41" s="7">
        <v>81.4</v>
      </c>
      <c r="I41" s="7">
        <f t="shared" si="4"/>
        <v>14.65</v>
      </c>
      <c r="J41" s="7">
        <f t="shared" si="5"/>
        <v>75.01</v>
      </c>
      <c r="K41" s="7">
        <v>2</v>
      </c>
      <c r="L41" s="7" t="s">
        <v>16</v>
      </c>
    </row>
    <row r="42" spans="1:12" s="2" customFormat="1" ht="24.75" customHeight="1">
      <c r="A42" s="7">
        <v>40</v>
      </c>
      <c r="B42" s="5" t="s">
        <v>67</v>
      </c>
      <c r="C42" s="5" t="s">
        <v>58</v>
      </c>
      <c r="D42" s="5" t="s">
        <v>65</v>
      </c>
      <c r="E42" s="5">
        <v>25.2</v>
      </c>
      <c r="F42" s="5">
        <v>80.8</v>
      </c>
      <c r="G42" s="7">
        <f t="shared" si="3"/>
        <v>33.94</v>
      </c>
      <c r="H42" s="7">
        <v>83</v>
      </c>
      <c r="I42" s="7">
        <f t="shared" si="4"/>
        <v>14.94</v>
      </c>
      <c r="J42" s="7">
        <f t="shared" si="5"/>
        <v>74.08</v>
      </c>
      <c r="K42" s="7">
        <v>3</v>
      </c>
      <c r="L42" s="7"/>
    </row>
    <row r="43" spans="1:12" s="2" customFormat="1" ht="24.75" customHeight="1">
      <c r="A43" s="7">
        <v>41</v>
      </c>
      <c r="B43" s="5" t="s">
        <v>68</v>
      </c>
      <c r="C43" s="5" t="s">
        <v>58</v>
      </c>
      <c r="D43" s="5" t="s">
        <v>65</v>
      </c>
      <c r="E43" s="5">
        <v>23.6</v>
      </c>
      <c r="F43" s="5">
        <v>82</v>
      </c>
      <c r="G43" s="7">
        <f t="shared" si="3"/>
        <v>34.44</v>
      </c>
      <c r="H43" s="7">
        <v>81.2</v>
      </c>
      <c r="I43" s="7">
        <f t="shared" si="4"/>
        <v>14.62</v>
      </c>
      <c r="J43" s="7">
        <f t="shared" si="5"/>
        <v>72.66</v>
      </c>
      <c r="K43" s="7">
        <v>4</v>
      </c>
      <c r="L43" s="7"/>
    </row>
    <row r="44" spans="1:12" s="2" customFormat="1" ht="24.75" customHeight="1">
      <c r="A44" s="7">
        <v>42</v>
      </c>
      <c r="B44" s="5" t="s">
        <v>69</v>
      </c>
      <c r="C44" s="5" t="s">
        <v>58</v>
      </c>
      <c r="D44" s="5" t="s">
        <v>65</v>
      </c>
      <c r="E44" s="5">
        <v>23.2</v>
      </c>
      <c r="F44" s="5">
        <v>78.8</v>
      </c>
      <c r="G44" s="7">
        <f t="shared" si="3"/>
        <v>33.1</v>
      </c>
      <c r="H44" s="7">
        <v>80.4</v>
      </c>
      <c r="I44" s="7">
        <f t="shared" si="4"/>
        <v>14.47</v>
      </c>
      <c r="J44" s="7">
        <f t="shared" si="5"/>
        <v>70.77</v>
      </c>
      <c r="K44" s="7">
        <v>5</v>
      </c>
      <c r="L44" s="7"/>
    </row>
    <row r="45" spans="1:12" s="2" customFormat="1" ht="24.75" customHeight="1">
      <c r="A45" s="7">
        <v>43</v>
      </c>
      <c r="B45" s="5" t="s">
        <v>70</v>
      </c>
      <c r="C45" s="5" t="s">
        <v>58</v>
      </c>
      <c r="D45" s="5" t="s">
        <v>65</v>
      </c>
      <c r="E45" s="5">
        <v>24.4</v>
      </c>
      <c r="F45" s="5">
        <v>78</v>
      </c>
      <c r="G45" s="7">
        <f t="shared" si="3"/>
        <v>32.76</v>
      </c>
      <c r="H45" s="7" t="s">
        <v>29</v>
      </c>
      <c r="I45" s="7"/>
      <c r="J45" s="7"/>
      <c r="K45" s="7"/>
      <c r="L45" s="7"/>
    </row>
    <row r="46" spans="1:12" s="2" customFormat="1" ht="24.75" customHeight="1">
      <c r="A46" s="7">
        <v>44</v>
      </c>
      <c r="B46" s="5" t="s">
        <v>71</v>
      </c>
      <c r="C46" s="5" t="s">
        <v>58</v>
      </c>
      <c r="D46" s="5" t="s">
        <v>23</v>
      </c>
      <c r="E46" s="5">
        <v>28</v>
      </c>
      <c r="F46" s="5">
        <v>82.2</v>
      </c>
      <c r="G46" s="7">
        <f t="shared" si="3"/>
        <v>34.52</v>
      </c>
      <c r="H46" s="7">
        <v>84.6</v>
      </c>
      <c r="I46" s="7">
        <f aca="true" t="shared" si="6" ref="I46:I51">ROUND(H46*0.18,2)</f>
        <v>15.23</v>
      </c>
      <c r="J46" s="7">
        <f aca="true" t="shared" si="7" ref="J46:J51">E46+G46+I46</f>
        <v>77.75</v>
      </c>
      <c r="K46" s="7">
        <v>1</v>
      </c>
      <c r="L46" s="7" t="s">
        <v>16</v>
      </c>
    </row>
    <row r="47" spans="1:12" s="2" customFormat="1" ht="24.75" customHeight="1">
      <c r="A47" s="7">
        <v>45</v>
      </c>
      <c r="B47" s="5" t="s">
        <v>72</v>
      </c>
      <c r="C47" s="5" t="s">
        <v>58</v>
      </c>
      <c r="D47" s="5" t="s">
        <v>23</v>
      </c>
      <c r="E47" s="5">
        <v>29.2</v>
      </c>
      <c r="F47" s="5">
        <v>80.4</v>
      </c>
      <c r="G47" s="7">
        <f t="shared" si="3"/>
        <v>33.77</v>
      </c>
      <c r="H47" s="7">
        <v>80.4</v>
      </c>
      <c r="I47" s="7">
        <f t="shared" si="6"/>
        <v>14.47</v>
      </c>
      <c r="J47" s="7">
        <f t="shared" si="7"/>
        <v>77.44</v>
      </c>
      <c r="K47" s="7">
        <v>2</v>
      </c>
      <c r="L47" s="7" t="s">
        <v>16</v>
      </c>
    </row>
    <row r="48" spans="1:12" s="2" customFormat="1" ht="24.75" customHeight="1">
      <c r="A48" s="7">
        <v>46</v>
      </c>
      <c r="B48" s="5" t="s">
        <v>73</v>
      </c>
      <c r="C48" s="5" t="s">
        <v>58</v>
      </c>
      <c r="D48" s="5" t="s">
        <v>23</v>
      </c>
      <c r="E48" s="5">
        <v>29</v>
      </c>
      <c r="F48" s="5">
        <v>75.4</v>
      </c>
      <c r="G48" s="7">
        <f t="shared" si="3"/>
        <v>31.67</v>
      </c>
      <c r="H48" s="7">
        <v>84</v>
      </c>
      <c r="I48" s="7">
        <f t="shared" si="6"/>
        <v>15.12</v>
      </c>
      <c r="J48" s="7">
        <f t="shared" si="7"/>
        <v>75.79</v>
      </c>
      <c r="K48" s="7">
        <v>3</v>
      </c>
      <c r="L48" s="7"/>
    </row>
    <row r="49" spans="1:12" s="2" customFormat="1" ht="24.75" customHeight="1">
      <c r="A49" s="7">
        <v>47</v>
      </c>
      <c r="B49" s="5" t="s">
        <v>74</v>
      </c>
      <c r="C49" s="5" t="s">
        <v>58</v>
      </c>
      <c r="D49" s="5" t="s">
        <v>23</v>
      </c>
      <c r="E49" s="5">
        <v>28</v>
      </c>
      <c r="F49" s="5">
        <v>77</v>
      </c>
      <c r="G49" s="7">
        <f t="shared" si="3"/>
        <v>32.34</v>
      </c>
      <c r="H49" s="7">
        <v>83.6</v>
      </c>
      <c r="I49" s="7">
        <f t="shared" si="6"/>
        <v>15.05</v>
      </c>
      <c r="J49" s="7">
        <f t="shared" si="7"/>
        <v>75.39</v>
      </c>
      <c r="K49" s="7">
        <v>4</v>
      </c>
      <c r="L49" s="7"/>
    </row>
    <row r="50" spans="1:12" s="2" customFormat="1" ht="24.75" customHeight="1">
      <c r="A50" s="7">
        <v>48</v>
      </c>
      <c r="B50" s="5" t="s">
        <v>75</v>
      </c>
      <c r="C50" s="5" t="s">
        <v>58</v>
      </c>
      <c r="D50" s="5" t="s">
        <v>23</v>
      </c>
      <c r="E50" s="5">
        <v>27.6</v>
      </c>
      <c r="F50" s="5">
        <v>76</v>
      </c>
      <c r="G50" s="7">
        <f t="shared" si="3"/>
        <v>31.92</v>
      </c>
      <c r="H50" s="7">
        <v>77.4</v>
      </c>
      <c r="I50" s="7">
        <f t="shared" si="6"/>
        <v>13.93</v>
      </c>
      <c r="J50" s="7">
        <f t="shared" si="7"/>
        <v>73.45</v>
      </c>
      <c r="K50" s="7">
        <v>5</v>
      </c>
      <c r="L50" s="7"/>
    </row>
    <row r="51" spans="1:12" s="2" customFormat="1" ht="24.75" customHeight="1">
      <c r="A51" s="7">
        <v>49</v>
      </c>
      <c r="B51" s="5" t="s">
        <v>76</v>
      </c>
      <c r="C51" s="5" t="s">
        <v>58</v>
      </c>
      <c r="D51" s="5" t="s">
        <v>23</v>
      </c>
      <c r="E51" s="5">
        <v>26.4</v>
      </c>
      <c r="F51" s="5">
        <v>73</v>
      </c>
      <c r="G51" s="7">
        <f t="shared" si="3"/>
        <v>30.66</v>
      </c>
      <c r="H51" s="7">
        <v>84.4</v>
      </c>
      <c r="I51" s="7">
        <f t="shared" si="6"/>
        <v>15.19</v>
      </c>
      <c r="J51" s="7">
        <f t="shared" si="7"/>
        <v>72.25</v>
      </c>
      <c r="K51" s="7">
        <v>6</v>
      </c>
      <c r="L51" s="7"/>
    </row>
    <row r="52" spans="1:12" s="2" customFormat="1" ht="24.75" customHeight="1">
      <c r="A52" s="7">
        <v>50</v>
      </c>
      <c r="B52" s="5" t="s">
        <v>77</v>
      </c>
      <c r="C52" s="5" t="s">
        <v>58</v>
      </c>
      <c r="D52" s="5" t="s">
        <v>23</v>
      </c>
      <c r="E52" s="5">
        <v>26.4</v>
      </c>
      <c r="F52" s="5">
        <v>69.6</v>
      </c>
      <c r="G52" s="7">
        <f t="shared" si="3"/>
        <v>29.23</v>
      </c>
      <c r="H52" s="7" t="s">
        <v>78</v>
      </c>
      <c r="I52" s="7"/>
      <c r="J52" s="7"/>
      <c r="K52" s="7"/>
      <c r="L52" s="7"/>
    </row>
    <row r="53" spans="1:12" s="2" customFormat="1" ht="24.75" customHeight="1">
      <c r="A53" s="7">
        <v>51</v>
      </c>
      <c r="B53" s="5" t="s">
        <v>79</v>
      </c>
      <c r="C53" s="5" t="s">
        <v>58</v>
      </c>
      <c r="D53" s="5" t="s">
        <v>80</v>
      </c>
      <c r="E53" s="5">
        <v>25.2</v>
      </c>
      <c r="F53" s="5">
        <v>82.33</v>
      </c>
      <c r="G53" s="7">
        <f t="shared" si="3"/>
        <v>34.58</v>
      </c>
      <c r="H53" s="7">
        <v>84.2</v>
      </c>
      <c r="I53" s="7">
        <f aca="true" t="shared" si="8" ref="I53:I59">ROUND(H53*0.18,2)</f>
        <v>15.16</v>
      </c>
      <c r="J53" s="7">
        <f aca="true" t="shared" si="9" ref="J53:J59">E53+G53+I53</f>
        <v>74.94</v>
      </c>
      <c r="K53" s="7">
        <v>1</v>
      </c>
      <c r="L53" s="7" t="s">
        <v>16</v>
      </c>
    </row>
    <row r="54" spans="1:12" s="2" customFormat="1" ht="24.75" customHeight="1">
      <c r="A54" s="7">
        <v>52</v>
      </c>
      <c r="B54" s="5" t="s">
        <v>81</v>
      </c>
      <c r="C54" s="5" t="s">
        <v>58</v>
      </c>
      <c r="D54" s="5" t="s">
        <v>80</v>
      </c>
      <c r="E54" s="5">
        <v>25.2</v>
      </c>
      <c r="F54" s="5">
        <v>82.67</v>
      </c>
      <c r="G54" s="7">
        <f t="shared" si="3"/>
        <v>34.72</v>
      </c>
      <c r="H54" s="7">
        <v>80</v>
      </c>
      <c r="I54" s="7">
        <f t="shared" si="8"/>
        <v>14.4</v>
      </c>
      <c r="J54" s="7">
        <f t="shared" si="9"/>
        <v>74.32000000000001</v>
      </c>
      <c r="K54" s="7">
        <v>2</v>
      </c>
      <c r="L54" s="7"/>
    </row>
    <row r="55" spans="1:12" s="2" customFormat="1" ht="24.75" customHeight="1">
      <c r="A55" s="7">
        <v>53</v>
      </c>
      <c r="B55" s="5" t="s">
        <v>82</v>
      </c>
      <c r="C55" s="5" t="s">
        <v>58</v>
      </c>
      <c r="D55" s="5" t="s">
        <v>80</v>
      </c>
      <c r="E55" s="5">
        <v>24</v>
      </c>
      <c r="F55" s="5">
        <v>67.33</v>
      </c>
      <c r="G55" s="7">
        <f t="shared" si="3"/>
        <v>28.28</v>
      </c>
      <c r="H55" s="7">
        <v>73.8</v>
      </c>
      <c r="I55" s="7">
        <f t="shared" si="8"/>
        <v>13.28</v>
      </c>
      <c r="J55" s="7">
        <f t="shared" si="9"/>
        <v>65.56</v>
      </c>
      <c r="K55" s="7">
        <v>3</v>
      </c>
      <c r="L55" s="7"/>
    </row>
    <row r="56" spans="1:12" s="2" customFormat="1" ht="24.75" customHeight="1">
      <c r="A56" s="7">
        <v>54</v>
      </c>
      <c r="B56" s="5" t="s">
        <v>83</v>
      </c>
      <c r="C56" s="5" t="s">
        <v>58</v>
      </c>
      <c r="D56" s="5" t="s">
        <v>84</v>
      </c>
      <c r="E56" s="5">
        <v>26.8</v>
      </c>
      <c r="F56" s="5">
        <v>74.33</v>
      </c>
      <c r="G56" s="7">
        <f t="shared" si="3"/>
        <v>31.22</v>
      </c>
      <c r="H56" s="7">
        <v>81.8</v>
      </c>
      <c r="I56" s="7">
        <f t="shared" si="8"/>
        <v>14.72</v>
      </c>
      <c r="J56" s="7">
        <f t="shared" si="9"/>
        <v>72.74</v>
      </c>
      <c r="K56" s="7">
        <v>1</v>
      </c>
      <c r="L56" s="7" t="s">
        <v>16</v>
      </c>
    </row>
    <row r="57" spans="1:12" s="2" customFormat="1" ht="24.75" customHeight="1">
      <c r="A57" s="7">
        <v>55</v>
      </c>
      <c r="B57" s="5" t="s">
        <v>85</v>
      </c>
      <c r="C57" s="5" t="s">
        <v>58</v>
      </c>
      <c r="D57" s="5" t="s">
        <v>84</v>
      </c>
      <c r="E57" s="5">
        <v>26.8</v>
      </c>
      <c r="F57" s="5">
        <v>69.67</v>
      </c>
      <c r="G57" s="7">
        <f t="shared" si="3"/>
        <v>29.26</v>
      </c>
      <c r="H57" s="7">
        <v>82.8</v>
      </c>
      <c r="I57" s="7">
        <f t="shared" si="8"/>
        <v>14.9</v>
      </c>
      <c r="J57" s="7">
        <f t="shared" si="9"/>
        <v>70.96000000000001</v>
      </c>
      <c r="K57" s="7">
        <v>2</v>
      </c>
      <c r="L57" s="7"/>
    </row>
    <row r="58" spans="1:12" s="2" customFormat="1" ht="24.75" customHeight="1">
      <c r="A58" s="7">
        <v>56</v>
      </c>
      <c r="B58" s="5" t="s">
        <v>86</v>
      </c>
      <c r="C58" s="5" t="s">
        <v>58</v>
      </c>
      <c r="D58" s="5" t="s">
        <v>87</v>
      </c>
      <c r="E58" s="5">
        <v>28</v>
      </c>
      <c r="F58" s="5">
        <v>85.67</v>
      </c>
      <c r="G58" s="7">
        <f t="shared" si="3"/>
        <v>35.98</v>
      </c>
      <c r="H58" s="7">
        <v>81</v>
      </c>
      <c r="I58" s="7">
        <f t="shared" si="8"/>
        <v>14.58</v>
      </c>
      <c r="J58" s="7">
        <f t="shared" si="9"/>
        <v>78.56</v>
      </c>
      <c r="K58" s="7">
        <v>1</v>
      </c>
      <c r="L58" s="7" t="s">
        <v>16</v>
      </c>
    </row>
    <row r="59" spans="1:12" s="2" customFormat="1" ht="24.75" customHeight="1">
      <c r="A59" s="7">
        <v>57</v>
      </c>
      <c r="B59" s="5" t="s">
        <v>88</v>
      </c>
      <c r="C59" s="5" t="s">
        <v>58</v>
      </c>
      <c r="D59" s="5" t="s">
        <v>87</v>
      </c>
      <c r="E59" s="5">
        <v>26.8</v>
      </c>
      <c r="F59" s="5">
        <v>82.67</v>
      </c>
      <c r="G59" s="7">
        <f t="shared" si="3"/>
        <v>34.72</v>
      </c>
      <c r="H59" s="7">
        <v>77</v>
      </c>
      <c r="I59" s="7">
        <f t="shared" si="8"/>
        <v>13.86</v>
      </c>
      <c r="J59" s="7">
        <f t="shared" si="9"/>
        <v>75.38</v>
      </c>
      <c r="K59" s="7">
        <v>2</v>
      </c>
      <c r="L59" s="7"/>
    </row>
    <row r="60" spans="1:12" s="2" customFormat="1" ht="24.75" customHeight="1">
      <c r="A60" s="7">
        <v>58</v>
      </c>
      <c r="B60" s="5" t="s">
        <v>89</v>
      </c>
      <c r="C60" s="5" t="s">
        <v>58</v>
      </c>
      <c r="D60" s="5" t="s">
        <v>87</v>
      </c>
      <c r="E60" s="5">
        <v>24.8</v>
      </c>
      <c r="F60" s="5">
        <v>82</v>
      </c>
      <c r="G60" s="7">
        <f t="shared" si="3"/>
        <v>34.44</v>
      </c>
      <c r="H60" s="7" t="s">
        <v>78</v>
      </c>
      <c r="I60" s="7"/>
      <c r="J60" s="7"/>
      <c r="K60" s="7"/>
      <c r="L60" s="7"/>
    </row>
  </sheetData>
  <sheetProtection/>
  <mergeCells count="1">
    <mergeCell ref="A1:L1"/>
  </mergeCells>
  <printOptions horizontalCentered="1"/>
  <pageMargins left="0.503472222222222" right="0.503472222222222" top="0.948611111111111" bottom="0.751388888888889" header="0.298611111111111" footer="0.2986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2016-07-18T02:20:54Z</cp:lastPrinted>
  <dcterms:created xsi:type="dcterms:W3CDTF">2006-09-13T11:21:00Z</dcterms:created>
  <dcterms:modified xsi:type="dcterms:W3CDTF">2016-07-18T11:37:31Z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